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teofdelaware.sharepoint.com/teams/DOLDWDB/Shared Documents/General/2026/ETPL/"/>
    </mc:Choice>
  </mc:AlternateContent>
  <xr:revisionPtr revIDLastSave="0" documentId="8_{E50908C1-6066-4376-912D-EE5C4F1D2777}" xr6:coauthVersionLast="47" xr6:coauthVersionMax="47" xr10:uidLastSave="{00000000-0000-0000-0000-000000000000}"/>
  <bookViews>
    <workbookView xWindow="-108" yWindow="-108" windowWidth="23256" windowHeight="12456" xr2:uid="{21A41DFF-5E4C-4401-A579-F4D4074E531E}"/>
  </bookViews>
  <sheets>
    <sheet name="ETPL as of 04162026" sheetId="1" r:id="rId1"/>
    <sheet name="2025 Current Demand Occ List" sheetId="2" r:id="rId2"/>
    <sheet name="2026-2028 Dem Occ 07012026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7" i="2" l="1"/>
  <c r="S197" i="2" s="1"/>
  <c r="R196" i="2"/>
  <c r="S196" i="2" s="1"/>
  <c r="R195" i="2"/>
  <c r="R194" i="2"/>
  <c r="S194" i="2" s="1"/>
  <c r="R193" i="2"/>
  <c r="S193" i="2" s="1"/>
  <c r="R192" i="2"/>
  <c r="S192" i="2" s="1"/>
  <c r="R191" i="2"/>
  <c r="S191" i="2" s="1"/>
  <c r="R190" i="2"/>
  <c r="S190" i="2" s="1"/>
  <c r="R189" i="2"/>
  <c r="S189" i="2" s="1"/>
  <c r="R188" i="2"/>
  <c r="S188" i="2" s="1"/>
  <c r="R187" i="2"/>
  <c r="S187" i="2" s="1"/>
  <c r="R186" i="2"/>
  <c r="S186" i="2" s="1"/>
  <c r="R185" i="2"/>
  <c r="S185" i="2" s="1"/>
  <c r="R184" i="2"/>
  <c r="S184" i="2" s="1"/>
  <c r="S183" i="2"/>
  <c r="R183" i="2"/>
  <c r="R182" i="2"/>
  <c r="S182" i="2" s="1"/>
  <c r="R181" i="2"/>
  <c r="R180" i="2"/>
  <c r="S180" i="2" s="1"/>
  <c r="R179" i="2"/>
  <c r="S179" i="2" s="1"/>
  <c r="R178" i="2"/>
  <c r="S178" i="2" s="1"/>
  <c r="R177" i="2"/>
  <c r="S177" i="2" s="1"/>
  <c r="R176" i="2"/>
  <c r="S176" i="2" s="1"/>
  <c r="R175" i="2"/>
  <c r="S175" i="2" s="1"/>
  <c r="R174" i="2"/>
  <c r="S174" i="2" s="1"/>
  <c r="S173" i="2"/>
  <c r="R173" i="2"/>
  <c r="R172" i="2"/>
  <c r="S172" i="2" s="1"/>
  <c r="R171" i="2"/>
  <c r="S171" i="2" s="1"/>
  <c r="R170" i="2"/>
  <c r="S170" i="2" s="1"/>
  <c r="R169" i="2"/>
  <c r="S169" i="2" s="1"/>
  <c r="R168" i="2"/>
  <c r="S168" i="2" s="1"/>
  <c r="R167" i="2"/>
  <c r="S167" i="2" s="1"/>
  <c r="R166" i="2"/>
  <c r="S166" i="2" s="1"/>
  <c r="R165" i="2"/>
  <c r="S165" i="2" s="1"/>
  <c r="R164" i="2"/>
  <c r="S164" i="2" s="1"/>
  <c r="R163" i="2"/>
  <c r="S163" i="2" s="1"/>
  <c r="R162" i="2"/>
  <c r="S162" i="2" s="1"/>
  <c r="R161" i="2"/>
  <c r="S161" i="2" s="1"/>
  <c r="R160" i="2"/>
  <c r="S160" i="2" s="1"/>
  <c r="R159" i="2"/>
  <c r="S159" i="2" s="1"/>
  <c r="R158" i="2"/>
  <c r="S158" i="2" s="1"/>
  <c r="R157" i="2"/>
  <c r="S157" i="2" s="1"/>
  <c r="R156" i="2"/>
  <c r="S156" i="2" s="1"/>
  <c r="R155" i="2"/>
  <c r="S155" i="2" s="1"/>
  <c r="R154" i="2"/>
  <c r="S154" i="2" s="1"/>
  <c r="R153" i="2"/>
  <c r="S153" i="2" s="1"/>
  <c r="R152" i="2"/>
  <c r="S152" i="2" s="1"/>
  <c r="R151" i="2"/>
  <c r="S151" i="2" s="1"/>
  <c r="R150" i="2"/>
  <c r="S150" i="2" s="1"/>
  <c r="R149" i="2"/>
  <c r="S149" i="2" s="1"/>
  <c r="R148" i="2"/>
  <c r="S148" i="2" s="1"/>
  <c r="R147" i="2"/>
  <c r="S147" i="2" s="1"/>
  <c r="R146" i="2"/>
  <c r="S146" i="2" s="1"/>
  <c r="R145" i="2"/>
  <c r="S145" i="2" s="1"/>
  <c r="R144" i="2"/>
  <c r="S144" i="2" s="1"/>
  <c r="R143" i="2"/>
  <c r="S143" i="2" s="1"/>
  <c r="R142" i="2"/>
  <c r="R141" i="2"/>
  <c r="S141" i="2" s="1"/>
  <c r="R140" i="2"/>
  <c r="S140" i="2" s="1"/>
  <c r="S139" i="2"/>
  <c r="R139" i="2"/>
  <c r="R138" i="2"/>
  <c r="S138" i="2" s="1"/>
  <c r="R137" i="2"/>
  <c r="S137" i="2" s="1"/>
  <c r="R136" i="2"/>
  <c r="S136" i="2" s="1"/>
  <c r="S135" i="2"/>
  <c r="R135" i="2"/>
  <c r="R134" i="2"/>
  <c r="S134" i="2" s="1"/>
  <c r="R133" i="2"/>
  <c r="S133" i="2" s="1"/>
  <c r="R132" i="2"/>
  <c r="S132" i="2" s="1"/>
  <c r="R131" i="2"/>
  <c r="S131" i="2" s="1"/>
  <c r="R130" i="2"/>
  <c r="S130" i="2" s="1"/>
  <c r="R129" i="2"/>
  <c r="S129" i="2" s="1"/>
  <c r="R128" i="2"/>
  <c r="R127" i="2"/>
  <c r="S127" i="2" s="1"/>
  <c r="R126" i="2"/>
  <c r="S126" i="2" s="1"/>
  <c r="R125" i="2"/>
  <c r="S125" i="2" s="1"/>
  <c r="R124" i="2"/>
  <c r="S124" i="2" s="1"/>
  <c r="R123" i="2"/>
  <c r="R122" i="2"/>
  <c r="S122" i="2" s="1"/>
  <c r="R121" i="2"/>
  <c r="S121" i="2" s="1"/>
  <c r="R120" i="2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R104" i="2"/>
  <c r="S104" i="2" s="1"/>
  <c r="R103" i="2"/>
  <c r="S103" i="2" s="1"/>
  <c r="R102" i="2"/>
  <c r="S102" i="2" s="1"/>
  <c r="R101" i="2"/>
  <c r="S101" i="2" s="1"/>
  <c r="R100" i="2"/>
  <c r="S100" i="2" s="1"/>
  <c r="R99" i="2"/>
  <c r="S99" i="2" s="1"/>
  <c r="R98" i="2"/>
  <c r="S98" i="2" s="1"/>
  <c r="R97" i="2"/>
  <c r="S97" i="2" s="1"/>
  <c r="R96" i="2"/>
  <c r="R95" i="2"/>
  <c r="S95" i="2" s="1"/>
  <c r="R94" i="2"/>
  <c r="S94" i="2" s="1"/>
  <c r="R93" i="2"/>
  <c r="S93" i="2" s="1"/>
  <c r="R92" i="2"/>
  <c r="S92" i="2" s="1"/>
  <c r="R91" i="2"/>
  <c r="S91" i="2" s="1"/>
  <c r="R90" i="2"/>
  <c r="S90" i="2" s="1"/>
  <c r="R89" i="2"/>
  <c r="S89" i="2" s="1"/>
  <c r="R88" i="2"/>
  <c r="S88" i="2" s="1"/>
  <c r="R87" i="2"/>
  <c r="S87" i="2" s="1"/>
  <c r="R86" i="2"/>
  <c r="S86" i="2" s="1"/>
  <c r="R85" i="2"/>
  <c r="S85" i="2" s="1"/>
  <c r="R84" i="2"/>
  <c r="S84" i="2" s="1"/>
  <c r="R83" i="2"/>
  <c r="S83" i="2" s="1"/>
  <c r="R82" i="2"/>
  <c r="S82" i="2" s="1"/>
  <c r="R81" i="2"/>
  <c r="R80" i="2"/>
  <c r="S80" i="2" s="1"/>
  <c r="R79" i="2"/>
  <c r="S79" i="2" s="1"/>
  <c r="R78" i="2"/>
  <c r="S78" i="2" s="1"/>
  <c r="R77" i="2"/>
  <c r="S77" i="2" s="1"/>
  <c r="R76" i="2"/>
  <c r="S76" i="2" s="1"/>
  <c r="R75" i="2"/>
  <c r="S75" i="2" s="1"/>
  <c r="R74" i="2"/>
  <c r="S74" i="2" s="1"/>
  <c r="R73" i="2"/>
  <c r="S73" i="2" s="1"/>
  <c r="R72" i="2"/>
  <c r="S72" i="2" s="1"/>
  <c r="R71" i="2"/>
  <c r="S71" i="2" s="1"/>
  <c r="R70" i="2"/>
  <c r="S70" i="2" s="1"/>
  <c r="R69" i="2"/>
  <c r="S69" i="2" s="1"/>
  <c r="R68" i="2"/>
  <c r="S68" i="2" s="1"/>
  <c r="R67" i="2"/>
  <c r="S67" i="2" s="1"/>
  <c r="R66" i="2"/>
  <c r="S66" i="2" s="1"/>
  <c r="R65" i="2"/>
  <c r="S65" i="2" s="1"/>
  <c r="R64" i="2"/>
  <c r="R63" i="2"/>
  <c r="S63" i="2" s="1"/>
  <c r="R62" i="2"/>
  <c r="S62" i="2" s="1"/>
  <c r="R61" i="2"/>
  <c r="S61" i="2" s="1"/>
  <c r="R60" i="2"/>
  <c r="S60" i="2" s="1"/>
  <c r="R59" i="2"/>
  <c r="S59" i="2" s="1"/>
  <c r="R58" i="2"/>
  <c r="S58" i="2" s="1"/>
  <c r="R57" i="2"/>
  <c r="S57" i="2" s="1"/>
  <c r="R56" i="2"/>
  <c r="S56" i="2" s="1"/>
  <c r="S55" i="2"/>
  <c r="R55" i="2"/>
  <c r="R54" i="2"/>
  <c r="S54" i="2" s="1"/>
  <c r="R53" i="2"/>
  <c r="R52" i="2"/>
  <c r="R51" i="2"/>
  <c r="S51" i="2" s="1"/>
  <c r="R50" i="2"/>
  <c r="S50" i="2" s="1"/>
  <c r="R49" i="2"/>
  <c r="S49" i="2" s="1"/>
  <c r="R48" i="2"/>
  <c r="S48" i="2" s="1"/>
  <c r="R47" i="2"/>
  <c r="S47" i="2" s="1"/>
  <c r="R46" i="2"/>
  <c r="S46" i="2" s="1"/>
  <c r="R45" i="2"/>
  <c r="S45" i="2" s="1"/>
  <c r="R44" i="2"/>
  <c r="S44" i="2" s="1"/>
  <c r="R43" i="2"/>
  <c r="S43" i="2" s="1"/>
  <c r="R42" i="2"/>
  <c r="S42" i="2" s="1"/>
  <c r="R41" i="2"/>
  <c r="S41" i="2" s="1"/>
  <c r="S40" i="2"/>
  <c r="R40" i="2"/>
  <c r="R39" i="2"/>
  <c r="S39" i="2" s="1"/>
  <c r="R38" i="2"/>
  <c r="S38" i="2" s="1"/>
  <c r="R37" i="2"/>
  <c r="S37" i="2" s="1"/>
  <c r="R36" i="2"/>
  <c r="S36" i="2" s="1"/>
  <c r="R35" i="2"/>
  <c r="S35" i="2" s="1"/>
  <c r="R34" i="2"/>
  <c r="S34" i="2" s="1"/>
  <c r="R33" i="2"/>
  <c r="S33" i="2" s="1"/>
  <c r="R32" i="2"/>
  <c r="S32" i="2" s="1"/>
  <c r="R31" i="2"/>
  <c r="S31" i="2" s="1"/>
  <c r="R30" i="2"/>
  <c r="S30" i="2" s="1"/>
  <c r="R29" i="2"/>
  <c r="S29" i="2" s="1"/>
  <c r="R28" i="2"/>
  <c r="S28" i="2" s="1"/>
  <c r="R27" i="2"/>
  <c r="S27" i="2" s="1"/>
  <c r="S26" i="2"/>
  <c r="R26" i="2"/>
  <c r="R25" i="2"/>
  <c r="S25" i="2" s="1"/>
  <c r="R24" i="2"/>
  <c r="S24" i="2" s="1"/>
  <c r="R23" i="2"/>
  <c r="S23" i="2" s="1"/>
  <c r="R22" i="2"/>
  <c r="S22" i="2" s="1"/>
  <c r="R21" i="2"/>
  <c r="R20" i="2"/>
  <c r="S20" i="2" s="1"/>
  <c r="R19" i="2"/>
  <c r="S19" i="2" s="1"/>
  <c r="R18" i="2"/>
  <c r="S18" i="2" s="1"/>
  <c r="R17" i="2"/>
  <c r="S17" i="2" s="1"/>
  <c r="R16" i="2"/>
  <c r="S16" i="2" s="1"/>
  <c r="R15" i="2"/>
  <c r="R14" i="2"/>
  <c r="S14" i="2" s="1"/>
  <c r="R13" i="2"/>
  <c r="S13" i="2" s="1"/>
  <c r="R12" i="2"/>
  <c r="S12" i="2" s="1"/>
  <c r="R11" i="2"/>
  <c r="S11" i="2" s="1"/>
  <c r="R10" i="2"/>
  <c r="S10" i="2" s="1"/>
  <c r="R9" i="2"/>
  <c r="S9" i="2" s="1"/>
  <c r="R8" i="2"/>
  <c r="S8" i="2" s="1"/>
  <c r="R7" i="2"/>
  <c r="S7" i="2" s="1"/>
  <c r="R6" i="2"/>
  <c r="S6" i="2" s="1"/>
  <c r="R5" i="2"/>
  <c r="S5" i="2" s="1"/>
  <c r="R4" i="2"/>
  <c r="S4" i="2" s="1"/>
  <c r="R3" i="2"/>
  <c r="S3" i="2" s="1"/>
  <c r="R2" i="2"/>
  <c r="S2" i="2" s="1"/>
  <c r="D4" i="1"/>
</calcChain>
</file>

<file path=xl/sharedStrings.xml><?xml version="1.0" encoding="utf-8"?>
<sst xmlns="http://schemas.openxmlformats.org/spreadsheetml/2006/main" count="4097" uniqueCount="1112">
  <si>
    <t xml:space="preserve">Provider Name       </t>
  </si>
  <si>
    <t xml:space="preserve">Program </t>
  </si>
  <si>
    <t>2025 Total  Hours</t>
  </si>
  <si>
    <t xml:space="preserve">2025 Total Cost </t>
  </si>
  <si>
    <t>SOC Code</t>
  </si>
  <si>
    <t>Certification/Credential</t>
  </si>
  <si>
    <t>Method of Delivery</t>
  </si>
  <si>
    <t>County</t>
  </si>
  <si>
    <t>TIER</t>
  </si>
  <si>
    <t>Approval Date</t>
  </si>
  <si>
    <t>American Driver Training Academy</t>
  </si>
  <si>
    <t>CDL-A Commercial Drivers License Training</t>
  </si>
  <si>
    <t>53-3032.00 - Heavy and Tractor-Trailer Truck Drivers</t>
  </si>
  <si>
    <t>CDL Class A License</t>
  </si>
  <si>
    <t>In Person</t>
  </si>
  <si>
    <t>New Castle</t>
  </si>
  <si>
    <t>July 1, 2025 - June 30, 2026</t>
  </si>
  <si>
    <t>Bear Professional Institute Inc.</t>
  </si>
  <si>
    <t>Certified Nursing Assistant</t>
  </si>
  <si>
    <t>31-1131.00 - Nursing Assistants</t>
  </si>
  <si>
    <t>Blair Care Agency</t>
  </si>
  <si>
    <t>Elite Phlebotomy</t>
  </si>
  <si>
    <t>31-9097.00 - Phlebotomists</t>
  </si>
  <si>
    <t>Certified Phlebotomy Technician</t>
  </si>
  <si>
    <t>Bright Star Institute</t>
  </si>
  <si>
    <t>Java Developer Certificate</t>
  </si>
  <si>
    <t>15-1252.00 - Software Developers</t>
  </si>
  <si>
    <t>Oracle Certified Associate (OCA) Java SE 8 Program</t>
  </si>
  <si>
    <t>Online</t>
  </si>
  <si>
    <t>Python Programmer Certificate</t>
  </si>
  <si>
    <t>Coleman's CNA Academy - Dover</t>
  </si>
  <si>
    <t>4-Week CNA Program</t>
  </si>
  <si>
    <t>Kent</t>
  </si>
  <si>
    <t>3-Week Home Health Aide Program</t>
  </si>
  <si>
    <t>31-1121.00 - Home Health Aides</t>
  </si>
  <si>
    <t xml:space="preserve">Home Health Aide Certificate </t>
  </si>
  <si>
    <t>Coleman's CNA Academy - Wilmington</t>
  </si>
  <si>
    <t>Wilmington</t>
  </si>
  <si>
    <t>Cora Career Institute, LLC</t>
  </si>
  <si>
    <t xml:space="preserve"> 31-1131.00 - Nursing Assistant </t>
  </si>
  <si>
    <t>Sussex</t>
  </si>
  <si>
    <t>Delaware First State Beauty Academy</t>
  </si>
  <si>
    <t>Cosmetology</t>
  </si>
  <si>
    <t>39-5012.00 - Hairdressers, Hairstylists, and Cosmetologists</t>
  </si>
  <si>
    <t>Cosmetology License</t>
  </si>
  <si>
    <t>Delaware Food Works at the Food Bank of Delaware</t>
  </si>
  <si>
    <t>L.O.G.I.C. (Warehousing/Logistics) - Milford Branch</t>
  </si>
  <si>
    <t>53-7062.00 - Laborers and Freight, Stock, and Material Movers, Hand</t>
  </si>
  <si>
    <t>OSHA-10, Forklift, MSSC's CLA/CLT</t>
  </si>
  <si>
    <t>L.O.G.I.C. (Warehousing/Logistics) - Newark Branch</t>
  </si>
  <si>
    <t>LOGIC Program Certificate of Completion, MSSC's Certified Logistics Associate and Technician Certification, OSHA-10 Certification and Forklift Certification</t>
  </si>
  <si>
    <t>The Culinary School - Milford Branch</t>
  </si>
  <si>
    <t>35-2021.00 - Food Preparation Workers</t>
  </si>
  <si>
    <t>ServSafe Manager Certification</t>
  </si>
  <si>
    <t>The Culinary School - Newark Branch</t>
  </si>
  <si>
    <t xml:space="preserve">The Kitchen School - Milford </t>
  </si>
  <si>
    <t>ServSafe Food Handler</t>
  </si>
  <si>
    <t>The Kitchen School - Newark</t>
  </si>
  <si>
    <t>Delaware IT Institute, Inc.</t>
  </si>
  <si>
    <t>CAPM Certification &amp; Exam Preparation Course</t>
  </si>
  <si>
    <t>13-1082.00 - Project Management Specialists</t>
  </si>
  <si>
    <t>Certified Associate in Project Management CAPM®</t>
  </si>
  <si>
    <t>Hybrid</t>
  </si>
  <si>
    <t>CompTIA A+ Certification &amp; Exam Prep Course</t>
  </si>
  <si>
    <t>15-1232.00 - Computer User Support Specialists</t>
  </si>
  <si>
    <t>CompTIA A+</t>
  </si>
  <si>
    <t>CompTIA ITF+</t>
  </si>
  <si>
    <t>CompTIA Network+ Exam Prep Course</t>
  </si>
  <si>
    <t>CompTIA Network+</t>
  </si>
  <si>
    <t>PMP Certification &amp; Exam Preparation Course</t>
  </si>
  <si>
    <t>Project Management Professional PMP®</t>
  </si>
  <si>
    <t xml:space="preserve">Delaware Skills Center </t>
  </si>
  <si>
    <t>Carpentry</t>
  </si>
  <si>
    <t>47-2061.00 - Construction Laborers</t>
  </si>
  <si>
    <t>OHSA</t>
  </si>
  <si>
    <t>C.N.A.</t>
  </si>
  <si>
    <t>CNA License</t>
  </si>
  <si>
    <t>Commercial Drivers License (CDL)</t>
  </si>
  <si>
    <t>CDL License</t>
  </si>
  <si>
    <t>Computer Network Support</t>
  </si>
  <si>
    <t>Comp TIA</t>
  </si>
  <si>
    <t>Electrical Trades</t>
  </si>
  <si>
    <t>47-2111.00 - Electricians</t>
  </si>
  <si>
    <t>OSHA</t>
  </si>
  <si>
    <t>HVAC &amp; Refrigeration</t>
  </si>
  <si>
    <t>49-9021.00 - Heating, Air Conditioning, and Refrigeration Mechanics and Installers</t>
  </si>
  <si>
    <t>OSHA &amp; EPA</t>
  </si>
  <si>
    <t>Practical Nursing</t>
  </si>
  <si>
    <t>29-2061.00 - Licensed Practical and Licensed Vocational Nurses</t>
  </si>
  <si>
    <t>Delaware LPN License</t>
  </si>
  <si>
    <t>Plumbing</t>
  </si>
  <si>
    <t>47-2152.00 - Plumbers, Pipefitters, and Steamfitters</t>
  </si>
  <si>
    <t>NCCER Leve 1 Core</t>
  </si>
  <si>
    <t>Welding (Evening)</t>
  </si>
  <si>
    <t>51-4121.00 - Welders, Cutters, Solderers, and Brazers</t>
  </si>
  <si>
    <t>Welding &amp; Fabrication</t>
  </si>
  <si>
    <t>Delaware State University- Dover Credit</t>
  </si>
  <si>
    <t>B.S. Accounting</t>
  </si>
  <si>
    <t>13-2011.00- Accountants and Auditors</t>
  </si>
  <si>
    <t>B.S. Degree</t>
  </si>
  <si>
    <t xml:space="preserve">Kent </t>
  </si>
  <si>
    <t>B.S. Early Childhood Education (Birth-Grade 2)</t>
  </si>
  <si>
    <t>25-2021.00- Elementary School Teachers, Except Special Education</t>
  </si>
  <si>
    <t>B.S. Elementary Education (K-6)</t>
  </si>
  <si>
    <t>B.S. Financial Planning and Wealth Management</t>
  </si>
  <si>
    <t>13-2051.00- Financial and Investment Analysts</t>
  </si>
  <si>
    <t>B.S. Middle Level Education (6-8)</t>
  </si>
  <si>
    <t>25-2022.00- Middle School Teachers Except Special and Career/Technical</t>
  </si>
  <si>
    <t>B.S. Nursing</t>
  </si>
  <si>
    <t>29-1141.00- Registered Nurses</t>
  </si>
  <si>
    <t>B.S. Public Health</t>
  </si>
  <si>
    <t>21-1091 - Health Education Specialists</t>
  </si>
  <si>
    <t>Delaware State University- Online Non-credit</t>
  </si>
  <si>
    <t>Associate Professional in Human Resources Certification</t>
  </si>
  <si>
    <t>13-1071.00 - Human Resources Specialists</t>
  </si>
  <si>
    <t>aPHR</t>
  </si>
  <si>
    <t>Self-Paced</t>
  </si>
  <si>
    <t>AWS SysOps Administrator Associate Certification w/ext</t>
  </si>
  <si>
    <t>15-1242.00 - Database Administrators</t>
  </si>
  <si>
    <t>Amazon Web Services Certified SysOps Administrator-Associate</t>
  </si>
  <si>
    <t>Cloud Database Administrator for Microsoft Azure Cert</t>
  </si>
  <si>
    <t>Microsoft Azure Certified, Adminstrator, Azure Solutions Architect Expert</t>
  </si>
  <si>
    <t>Computer Security Technician (CompTIA Security+ and Network+</t>
  </si>
  <si>
    <t>15-1212.00 - Information Security Analysts</t>
  </si>
  <si>
    <t>CompTIA Network and Security</t>
  </si>
  <si>
    <t>Computer Support Specialist (CompTIA A+ Network+)</t>
  </si>
  <si>
    <t>CompTIA A+ Certification Network + Exam Core 1 and Core 2</t>
  </si>
  <si>
    <t>Front-End Web Design &amp; Development Program</t>
  </si>
  <si>
    <t>15-1254.00 - Web Developers</t>
  </si>
  <si>
    <t>HTML5 and CSS3 Specialist</t>
  </si>
  <si>
    <t>Medical Billing and Coding w/Medical Administrative Assistant</t>
  </si>
  <si>
    <t>29-2072.00 - Medical Records Specialists</t>
  </si>
  <si>
    <t>AAPC Certified professionial coder CPC</t>
  </si>
  <si>
    <t>Medical Billing and Coding w/ Externship</t>
  </si>
  <si>
    <t>AAPC CPC, AHIMA CCA, NHA CBCS</t>
  </si>
  <si>
    <t>Pharmacy Technician with Medical Administrative Assistant</t>
  </si>
  <si>
    <t>29-2052.00 - Pharmacy Technicians</t>
  </si>
  <si>
    <t>PTCB, NHA CMAA</t>
  </si>
  <si>
    <t>Physician's Office Assistant with EHRM Certification</t>
  </si>
  <si>
    <t>43-6013.00 - Medical Secretaries and Administrative Assistants</t>
  </si>
  <si>
    <t>NHA/CMAA; NHA/CEHRS</t>
  </si>
  <si>
    <t>Delaware Technical Community College- Middletown -Non-Credit</t>
  </si>
  <si>
    <t>CDL- A Commercial Driver's License Certification</t>
  </si>
  <si>
    <t>Construction Technology</t>
  </si>
  <si>
    <t>Construction Technology Certification and OSHA 10 Card</t>
  </si>
  <si>
    <t>Heavy Equipment Operator</t>
  </si>
  <si>
    <t>47-5022.00 - Excavating and Loading Machine and Dragline Operators, Surface Mining</t>
  </si>
  <si>
    <t>Heavy Equipment Operator, Forklift Cert, OSHA 10 Card, &amp; ATSSA Flagger Certification</t>
  </si>
  <si>
    <t>Delaware Technical Community College- Owens - Credit</t>
  </si>
  <si>
    <t>Associate Degree Nursing</t>
  </si>
  <si>
    <t>29-1141.00 - Registered Nurses</t>
  </si>
  <si>
    <t>Associates Degree in Nursing</t>
  </si>
  <si>
    <t>Aviation Maintenance Technology</t>
  </si>
  <si>
    <t>49-3011.00 - Aircraft Mechanics and Service Technicians</t>
  </si>
  <si>
    <t xml:space="preserve">Associates Degree in Aviation Maintenance </t>
  </si>
  <si>
    <t>Diagnostic Medical Sonography</t>
  </si>
  <si>
    <t>29-2032.00 - Diagnostic Medical Sonographers</t>
  </si>
  <si>
    <t>Associates Degree in Allied Health</t>
  </si>
  <si>
    <t>Early Care and Education (Birth to Second)</t>
  </si>
  <si>
    <t>25-2011.00 - Preschool Teachers, Except Special Education</t>
  </si>
  <si>
    <t>Associates Degree in Education</t>
  </si>
  <si>
    <t>Early Childhood Development</t>
  </si>
  <si>
    <t>Elementary Education</t>
  </si>
  <si>
    <t>25-2021.00 - Elementary School Teachers, Except Special Education</t>
  </si>
  <si>
    <t>Human Services</t>
  </si>
  <si>
    <t>21-1099.00 - Community and Social Service Specialists, All Other</t>
  </si>
  <si>
    <t>Associates Degree in Human Services</t>
  </si>
  <si>
    <t>Information Technology &amp; Networking</t>
  </si>
  <si>
    <t>15-1244.00 - Network and Computer Systems Administrators</t>
  </si>
  <si>
    <t>Associates Degree in Information Technology &amp; Networking</t>
  </si>
  <si>
    <t>Physical Therapist Assistant</t>
  </si>
  <si>
    <t>31-2021.00 - Physical Therapist Assistants</t>
  </si>
  <si>
    <t>Radiologic Technology</t>
  </si>
  <si>
    <t>29-2034.00 - Radiologic Technologists and Technicians</t>
  </si>
  <si>
    <t>Refrigeration, Heating, &amp; Air Conditioning</t>
  </si>
  <si>
    <t>Associates Degree in Refrigeration, Heating, and Air Conditioning</t>
  </si>
  <si>
    <t>Delaware Technical Community College- Owens - Non-Credit</t>
  </si>
  <si>
    <t>Certified EKG Technician</t>
  </si>
  <si>
    <t>29-2031.00 - Cardiovascular Technologists and Technicians</t>
  </si>
  <si>
    <t xml:space="preserve">Certified EKG Technician </t>
  </si>
  <si>
    <t>Certified Nursing Assistant Certificate Program</t>
  </si>
  <si>
    <t xml:space="preserve">State of Delaware - C.N.A. </t>
  </si>
  <si>
    <t xml:space="preserve">Certified Pharmacy Technician </t>
  </si>
  <si>
    <t>Pharmacy Technician Certification</t>
  </si>
  <si>
    <t>31-9092.00 - Medical Assistants</t>
  </si>
  <si>
    <t>National Healthcareers Association (NHA)</t>
  </si>
  <si>
    <t xml:space="preserve">Dental Assistant </t>
  </si>
  <si>
    <t>31-9091.00 - Dental Assistants</t>
  </si>
  <si>
    <t>Delaware State Radiology Certification</t>
  </si>
  <si>
    <t>Forklift Operation/Safety Certification Training Program</t>
  </si>
  <si>
    <t>53-7051.00 - Industrial Truck and Tractor Operators</t>
  </si>
  <si>
    <t>Forklift Operation/Safety Certification</t>
  </si>
  <si>
    <t>49-3042.00 - Mobile Heavy Equipment Mechanics, Except Engines</t>
  </si>
  <si>
    <t>OSHA-10, ATSSA National Flagger Certification</t>
  </si>
  <si>
    <t>Social Media Certification</t>
  </si>
  <si>
    <t>13-1161.01 - Search Marketing Strategists</t>
  </si>
  <si>
    <t>Delaware Tech Certificate of Completion</t>
  </si>
  <si>
    <t>Wastewater Operator Certification Review Level 1</t>
  </si>
  <si>
    <t>51-8031.00 - Water and Wastewater Treatment Plant and System Operators</t>
  </si>
  <si>
    <t>DTCC Certificate of Completion</t>
  </si>
  <si>
    <t xml:space="preserve">Delaware Tech Owens - Commercial Transportation Training Center - Non-Credit </t>
  </si>
  <si>
    <t>CDL-A Commercial Driver's License Certification</t>
  </si>
  <si>
    <t>Class A - Commercial Driver's License</t>
  </si>
  <si>
    <t xml:space="preserve">Delaware Tech Owens - Innovation &amp; Technology Partnership Center - Non-Credit </t>
  </si>
  <si>
    <t>OSHA 10</t>
  </si>
  <si>
    <t>HVAC Technician Certificate</t>
  </si>
  <si>
    <t>OSHA 10, EPA 608</t>
  </si>
  <si>
    <t>Welding Technician Certificate Program</t>
  </si>
  <si>
    <t>Delaware Technical Community College- Stanton - Credit</t>
  </si>
  <si>
    <t>Civil Engineering Technology</t>
  </si>
  <si>
    <t>17-2051.00 - Civil Engineers</t>
  </si>
  <si>
    <t>Associates Degree in Engineering</t>
  </si>
  <si>
    <t>Culinary Arts</t>
  </si>
  <si>
    <t>35-1011.00 - Chefs and Head Cooks</t>
  </si>
  <si>
    <t>Associates Degree in Culinary Arts</t>
  </si>
  <si>
    <t>Nursing-RN</t>
  </si>
  <si>
    <t xml:space="preserve">Delaware Technical Community College- Stanton - Non-Credit  </t>
  </si>
  <si>
    <t>Certified Clinical Medical Assistant w/Phlebotomy</t>
  </si>
  <si>
    <t xml:space="preserve">NHA- National Healthcareer Association | </t>
  </si>
  <si>
    <t>Certified Patient Care Technician</t>
  </si>
  <si>
    <t>Certified Pharmacy Technician</t>
  </si>
  <si>
    <t>Security Guard Training and Exam</t>
  </si>
  <si>
    <t>33-9032.00 - Security Guards</t>
  </si>
  <si>
    <t>Security Guard License</t>
  </si>
  <si>
    <t>Delaware Technical Community College Stanton- Innovation &amp; Technology Center</t>
  </si>
  <si>
    <t>CompTIA A+ Computer Technician</t>
  </si>
  <si>
    <t>HVAC Technician Certificate Program</t>
  </si>
  <si>
    <t>Delaware Technical Community College- Terry - Credit</t>
  </si>
  <si>
    <t>AA Nursing</t>
  </si>
  <si>
    <t>Early Care &amp; Education (Birth to 2nd grade)</t>
  </si>
  <si>
    <t>Emergency Medical Technology (Paramedic)</t>
  </si>
  <si>
    <t>29-2043.00 - Paramedics</t>
  </si>
  <si>
    <t>21-1093.00 - Social and Human Service Assistants</t>
  </si>
  <si>
    <t xml:space="preserve">Information Technology &amp; Networking </t>
  </si>
  <si>
    <t>15-1211.00 - Computer Systems Analysts</t>
  </si>
  <si>
    <t>Math Secondary Education</t>
  </si>
  <si>
    <t>25-2022.00 - Middle School Teachers, Except Special and Career/Technical Education</t>
  </si>
  <si>
    <t>Surgical Technology</t>
  </si>
  <si>
    <t>29-2055.00 - Surgical Technologists</t>
  </si>
  <si>
    <t>Delaware Technical Community College- Terry - Non-Credit</t>
  </si>
  <si>
    <t>Certified Central Service Technician Sterile Processing</t>
  </si>
  <si>
    <t>29-2011.00 - Medical and Clinical Laboratory Technologists</t>
  </si>
  <si>
    <t>Certified Registered Central Service Technician</t>
  </si>
  <si>
    <t>Certified Clinical Medical Assistant</t>
  </si>
  <si>
    <t xml:space="preserve">Certified Clinical Medical Assistant </t>
  </si>
  <si>
    <t>Certified Clinical Medical Assistant with Phlebotomy</t>
  </si>
  <si>
    <t>Certified Clinical Medical Assistant &amp; Certified Phlebotomy Technician</t>
  </si>
  <si>
    <t>29-2012.00 - Medical and Clinical Laboratory Technicians</t>
  </si>
  <si>
    <t xml:space="preserve">EKG Technician </t>
  </si>
  <si>
    <t>Certified Hemodialysis Technician</t>
  </si>
  <si>
    <t>Certified Clinical Hemodialysis Technician</t>
  </si>
  <si>
    <t>Certified Medical Administrative Assistant</t>
  </si>
  <si>
    <t xml:space="preserve">Certified Medical Administrative Assistant </t>
  </si>
  <si>
    <t>Pharmacy Technician</t>
  </si>
  <si>
    <t>Certified Polysomnographer (Sleep) Technician</t>
  </si>
  <si>
    <t>American Academy of Sleep Medicine</t>
  </si>
  <si>
    <t>Dental Assistant</t>
  </si>
  <si>
    <t>State of DE Radiology</t>
  </si>
  <si>
    <t>Emergency Medical Technician (EMT)</t>
  </si>
  <si>
    <t>29-2042.00 - Emergency Medical Technicians</t>
  </si>
  <si>
    <t>DE Office of Emergency Medical Services</t>
  </si>
  <si>
    <t>Ophthalmic Assistant</t>
  </si>
  <si>
    <t>29-2057.00 - Ophthalmic Medical Technicians</t>
  </si>
  <si>
    <t>Ophthalmic Medical Technicians</t>
  </si>
  <si>
    <t>Delaware Technical Community College- Wilmington - Credit</t>
  </si>
  <si>
    <t xml:space="preserve">Bachelor of Science in Education </t>
  </si>
  <si>
    <t>Dental Hygiene</t>
  </si>
  <si>
    <t>Early Care &amp; Education (Birth to Second Grade)</t>
  </si>
  <si>
    <t>Delaware Technical Community College- Wilmington - Non-Credit</t>
  </si>
  <si>
    <t>Certified Central Service Technician (Sterile Processing)</t>
  </si>
  <si>
    <t xml:space="preserve">29-2011.00 - Medical and Clinical Laboratory Technologists/31-9093.00	Medical Equipment Preparers </t>
  </si>
  <si>
    <t>IAHCSMM/HSPA</t>
  </si>
  <si>
    <t xml:space="preserve">31-9092.00 - Medical Assistants </t>
  </si>
  <si>
    <t>Medical Assistants</t>
  </si>
  <si>
    <t xml:space="preserve">Certified Phlebotomy Technician </t>
  </si>
  <si>
    <t>State of Delaware Radiology</t>
  </si>
  <si>
    <t xml:space="preserve">Hemodialysis Technician </t>
  </si>
  <si>
    <t xml:space="preserve"> 29-2010 - Clinical Laboratory Technologists and Technicians</t>
  </si>
  <si>
    <t>Introduction to Java -New</t>
  </si>
  <si>
    <t>15-1232 - Computer User Support Specialist</t>
  </si>
  <si>
    <t>Oracle - Java Programmer</t>
  </si>
  <si>
    <t>Polysomnography-Sleep Technician</t>
  </si>
  <si>
    <t>AASM Polysomnographic technician</t>
  </si>
  <si>
    <t>RN Refresher Accelerated</t>
  </si>
  <si>
    <t>29-1141.00 - Registered Nurse</t>
  </si>
  <si>
    <t xml:space="preserve">State of DE RN license </t>
  </si>
  <si>
    <t>Hair Academy School of Barbering &amp; Beauty</t>
  </si>
  <si>
    <t>Master Barbering</t>
  </si>
  <si>
    <t>Licensure through The Division of Professional Regulations</t>
  </si>
  <si>
    <t>IT Expert - Online Program</t>
  </si>
  <si>
    <t>Big Data and Database Administrator</t>
  </si>
  <si>
    <t>1. Oracel Database Administrator Certification
2. Linux Certification
3. AWS Cloud Solution Pratitioner Certification</t>
  </si>
  <si>
    <t>Out of State -IL</t>
  </si>
  <si>
    <t>Business Analysis Combo</t>
  </si>
  <si>
    <t>1. Certification of Business Analysis Professional (CBAP)
2. Professional Scrum Master I</t>
  </si>
  <si>
    <t>Data Analytics Combo</t>
  </si>
  <si>
    <t>1. Oracel Database Administrator Certification
2. Tableau Certification</t>
  </si>
  <si>
    <t>Hybrid Management Program</t>
  </si>
  <si>
    <t>13-1111.00 - Management Analysts</t>
  </si>
  <si>
    <t>1. Project Management Professional Certification 
2. Professional Scrum Master I
3. ITIL Certification</t>
  </si>
  <si>
    <t>Quality Analysis Program</t>
  </si>
  <si>
    <t>15-1253.00 - Software Quality Assurance Analysts and Testers</t>
  </si>
  <si>
    <t>1. ISTQB Foundation Level Certification
2. Java Program Certification
3. Orale Database Administration Certification</t>
  </si>
  <si>
    <t>Software Test Automation Combo</t>
  </si>
  <si>
    <t>1. ISTQB Foundation Level Certification
2. Professional Scrum Master I</t>
  </si>
  <si>
    <t>System Engineering Program</t>
  </si>
  <si>
    <t>15-1244 -  Network and Computer Systems Administrators</t>
  </si>
  <si>
    <t>1.AWS Cloud Pratitioner Certification
2. Linux Certification
3. Certification of Cloud Security Knowledge</t>
  </si>
  <si>
    <t>JobWorks and Education Training - Online Program</t>
  </si>
  <si>
    <t>HealthWorks CCMA</t>
  </si>
  <si>
    <t>Certified Clinical Medical Assistant (CCMA) certification by the National Healthcareer Association (NHA)</t>
  </si>
  <si>
    <t>Out of State -PA</t>
  </si>
  <si>
    <t>TechWorks</t>
  </si>
  <si>
    <t>15-1232 - Computer User Support Specialists</t>
  </si>
  <si>
    <t>CompTIA IT Fundamentals
CompTIA A+  Testing Agency: PearsonVUE Testing Centers (online &amp; on-site available)</t>
  </si>
  <si>
    <t>Maggie Career Center</t>
  </si>
  <si>
    <t>Home Health Aide</t>
  </si>
  <si>
    <t>Home Health Aide Certificate</t>
  </si>
  <si>
    <t>Medical Assistant</t>
  </si>
  <si>
    <t>Patient Care Technician</t>
  </si>
  <si>
    <t>31-1122.00 - Personal Care Aides</t>
  </si>
  <si>
    <t>Certified Patient Care Technicians</t>
  </si>
  <si>
    <t>Phlembotomy Technician</t>
  </si>
  <si>
    <t>ONLC Training Centers</t>
  </si>
  <si>
    <t>Computer Aided Drafting &amp; Design with AutoCAD Certification</t>
  </si>
  <si>
    <t>AutoCAD Certified User (ACU)</t>
  </si>
  <si>
    <t>Data Analyst with Power BI Certification Program</t>
  </si>
  <si>
    <t>Microsoft Power BI Data Analyst</t>
  </si>
  <si>
    <t>IT Business Practices with ITIL Certification Program</t>
  </si>
  <si>
    <t>15-1299.09 - Information Technology Project Managers</t>
  </si>
  <si>
    <t>ITIL Foundations Certification</t>
  </si>
  <si>
    <t>IT Professional with CompTIA A+, Network+ and Security+ (Com</t>
  </si>
  <si>
    <t>CompTIA A+, Network+ &amp; Security+ Certifications</t>
  </si>
  <si>
    <t>IT Security Specialist with CompTIA Security+</t>
  </si>
  <si>
    <t>CompTIA Security+ Certification</t>
  </si>
  <si>
    <t>Microsoft Office Associate Program</t>
  </si>
  <si>
    <t>Microsoft Office Associate Certification Program</t>
  </si>
  <si>
    <t>Networking Specialist with CompTIA Network+ Certification Pr</t>
  </si>
  <si>
    <t>Project Management and Exam Preparation Course</t>
  </si>
  <si>
    <t>Certified Associate in Project Management /Project Management Professional</t>
  </si>
  <si>
    <t>Python Programming Specialist Certification Program</t>
  </si>
  <si>
    <t>15-1252.00 - Sotfware Developers</t>
  </si>
  <si>
    <t>Python Programming Specialist (PersonVUE)</t>
  </si>
  <si>
    <t>QuickBooks Online Accounting Specialist Program</t>
  </si>
  <si>
    <t>13-2011.00 -  Accountants and Auditors</t>
  </si>
  <si>
    <t>QuickBooks Certified User</t>
  </si>
  <si>
    <t>Scrum Project Management Framework Certification Program</t>
  </si>
  <si>
    <t>Scrum Study Scum Master Certified</t>
  </si>
  <si>
    <t>Technical Support Specialist with CompTIA A+ Certification</t>
  </si>
  <si>
    <t>CompTIA A+ Certification</t>
  </si>
  <si>
    <t>Paul Mitchell The School Delaware</t>
  </si>
  <si>
    <t xml:space="preserve">Division of Professional Regulation Licensure </t>
  </si>
  <si>
    <t>Instructor 250 Hours</t>
  </si>
  <si>
    <t>25-1194.00 - Career/Technical Education Teachers, Postsecondary</t>
  </si>
  <si>
    <t>Instructor 500 Hours</t>
  </si>
  <si>
    <t>Polytech Adult Education - Non-Credit</t>
  </si>
  <si>
    <t>Automotive Technician</t>
  </si>
  <si>
    <t>53-6031.00 - Automotive and Watercraft Service Attendants</t>
  </si>
  <si>
    <t>ASE A1, A4, A5, A6</t>
  </si>
  <si>
    <t xml:space="preserve">Certified Nursing Assistant </t>
  </si>
  <si>
    <t>State of Delaware Certified Nursing Assistant</t>
  </si>
  <si>
    <t>CDL Class A</t>
  </si>
  <si>
    <t>Computer Support Specialist</t>
  </si>
  <si>
    <t>Diesel Technician</t>
  </si>
  <si>
    <t>49-3031.00 - Bus and Truck Mechanics and Diesel Engine Specialists</t>
  </si>
  <si>
    <t>ASE T2, T4, T5, and T6</t>
  </si>
  <si>
    <t>Electrical Construction</t>
  </si>
  <si>
    <t>Electrical Construction RTI Certificate</t>
  </si>
  <si>
    <t>Electro Mechanical Technician</t>
  </si>
  <si>
    <t>49-9041.00 - Industrial Machinery Mechanics</t>
  </si>
  <si>
    <t>Industrial Maintenance Mechanic RTI</t>
  </si>
  <si>
    <t>Electronic Systems Technician</t>
  </si>
  <si>
    <t>49-2098.00 - Security and Fire Alarm Systems Installers</t>
  </si>
  <si>
    <t>Electronics Systems Technician Related Training Certificate</t>
  </si>
  <si>
    <t>HVAC/R</t>
  </si>
  <si>
    <t>49-9098.00 - Helpers--Installation, Maintenance, and Repair Workers</t>
  </si>
  <si>
    <t>HVAC-R Related Training Certificate</t>
  </si>
  <si>
    <t xml:space="preserve">Medical Assistant </t>
  </si>
  <si>
    <t>NHA Certified Clinical Medical Assistant</t>
  </si>
  <si>
    <t>Medical Insurance Billing</t>
  </si>
  <si>
    <t>National Healthcareer Association Billing and Coding Specialist</t>
  </si>
  <si>
    <t>Network Technician</t>
  </si>
  <si>
    <t>Network+ and Cisco CCNA</t>
  </si>
  <si>
    <t>Phlebotomy Technician</t>
  </si>
  <si>
    <t>National Healthcareer Association Certified Phlebotomy Technician</t>
  </si>
  <si>
    <t>Plumbing Related Training Certificate</t>
  </si>
  <si>
    <t>Licensed Practical Nurse</t>
  </si>
  <si>
    <t xml:space="preserve">Procutz School of Barbering </t>
  </si>
  <si>
    <t>Barber</t>
  </si>
  <si>
    <t>Barber License</t>
  </si>
  <si>
    <t>Barber Instructor 250</t>
  </si>
  <si>
    <t>Barber Instructor</t>
  </si>
  <si>
    <t>Barber Instructor 500</t>
  </si>
  <si>
    <t>Master Barber</t>
  </si>
  <si>
    <t>Master Barber License</t>
  </si>
  <si>
    <t>Cosmetolog Instructor 250</t>
  </si>
  <si>
    <t>Cosmetolog Instructor 500</t>
  </si>
  <si>
    <t>Razor/Shaving</t>
  </si>
  <si>
    <t>Sussex Tech Adult Division - Non-Credit</t>
  </si>
  <si>
    <t>49-3023.00 - Automotive Service Technicians and Mechanics</t>
  </si>
  <si>
    <t>ASE - A1, A4, A5, A6</t>
  </si>
  <si>
    <t>47-2031.00 - Carpenters</t>
  </si>
  <si>
    <t>CDL-A Certification Training</t>
  </si>
  <si>
    <t>CDL-A Motor Vehicle</t>
  </si>
  <si>
    <t>CDL-B Driver Training</t>
  </si>
  <si>
    <t>CDL-B License</t>
  </si>
  <si>
    <t>Clinical Medical Assistant Certificate Program</t>
  </si>
  <si>
    <t>National Healthcareer Association</t>
  </si>
  <si>
    <t>DANB National Radiation Health and Safety (RHS)/ State of Delaware Radiology</t>
  </si>
  <si>
    <t>Electrical</t>
  </si>
  <si>
    <t>Electrical Related Training Certificate</t>
  </si>
  <si>
    <t>Forklift Certification</t>
  </si>
  <si>
    <t>Forklift Certification/OSHA</t>
  </si>
  <si>
    <t xml:space="preserve">53-7051.00 - Industrial Truck and Tractor Operators  49-0202;     47-2073 Operating Engineers&amp; other Construction Equipment Operators </t>
  </si>
  <si>
    <t>Heavy Equipment Operator Certificate</t>
  </si>
  <si>
    <t>Home Health Aide for English Language Learners (ELL)</t>
  </si>
  <si>
    <t>Home Health Aide Related Training Certificate</t>
  </si>
  <si>
    <t>HVAC</t>
  </si>
  <si>
    <t>HVAC Related Training Certificate</t>
  </si>
  <si>
    <t>HVACR Technician Refrigerant Recovery Testing&amp;Certification</t>
  </si>
  <si>
    <t>Refrigerant Recovery</t>
  </si>
  <si>
    <t>Learn to Weld</t>
  </si>
  <si>
    <t>Welding Related Training Certificate</t>
  </si>
  <si>
    <t>Medical Billing &amp; Coding Specialist Certificate Program</t>
  </si>
  <si>
    <t>National Healthcare Association</t>
  </si>
  <si>
    <t>Nursing Assistant Certificate Program</t>
  </si>
  <si>
    <t>DE Division of Longterm Care</t>
  </si>
  <si>
    <t>Pharmacy Technician Certificate Program</t>
  </si>
  <si>
    <t>ExCPT Certification</t>
  </si>
  <si>
    <t>Phlebotomy Technician Certificate Program</t>
  </si>
  <si>
    <t>Welding</t>
  </si>
  <si>
    <t>Winter Apprenticeship</t>
  </si>
  <si>
    <t>Skilled Trades Core Related Instruction Certificate</t>
  </si>
  <si>
    <t>Unity Career Institute, LLC</t>
  </si>
  <si>
    <t>Certified Nursing Assistant (CNA)</t>
  </si>
  <si>
    <t>State of Delaware Nurses Assistant Certification</t>
  </si>
  <si>
    <t>Medical Assistant Certificate</t>
  </si>
  <si>
    <t xml:space="preserve">Phlebotomy Technician </t>
  </si>
  <si>
    <t>Certified Phlebotomist Certification</t>
  </si>
  <si>
    <t>Wilmington University- Brandywine -  Credit</t>
  </si>
  <si>
    <t>B.S. Behavioral Science</t>
  </si>
  <si>
    <t>Bachelor's of Science</t>
  </si>
  <si>
    <t xml:space="preserve">New Castle </t>
  </si>
  <si>
    <t>B.S. Business Management</t>
  </si>
  <si>
    <t>B.S. Criminal Justice</t>
  </si>
  <si>
    <t>33-9099.00 - Protective Service Workers, All Other</t>
  </si>
  <si>
    <t>BS Marketing</t>
  </si>
  <si>
    <t>13-1161 - Market Research Analysts and marketing Specialists</t>
  </si>
  <si>
    <t>Bachelor of Science</t>
  </si>
  <si>
    <t>Wilmington University- Dover - Credit</t>
  </si>
  <si>
    <t xml:space="preserve">B.S. Accounting </t>
  </si>
  <si>
    <t>13-2011.00 - Accountants and Auditors</t>
  </si>
  <si>
    <t>B.S. Accounting and Finance</t>
  </si>
  <si>
    <t>BS Business Management</t>
  </si>
  <si>
    <t>B.S. Cybersecurity</t>
  </si>
  <si>
    <t>B.S. Education Studies-Elementary Education (K-6)</t>
  </si>
  <si>
    <t>B.S. Finance</t>
  </si>
  <si>
    <t>13-2051.00 - Financial and Investment Analysts</t>
  </si>
  <si>
    <t>Bachelor of Science in Nursing</t>
  </si>
  <si>
    <t>Wilmington University- Georgetown - Credit</t>
  </si>
  <si>
    <t>B.S. Education Studies-Middle Level Education (6-8)</t>
  </si>
  <si>
    <t xml:space="preserve">B.S. Finance </t>
  </si>
  <si>
    <t xml:space="preserve">B.S. Nursing </t>
  </si>
  <si>
    <t>Wilmington University- New Castle - Credit</t>
  </si>
  <si>
    <t>B.S. Applied Technology</t>
  </si>
  <si>
    <t>B.S. Business Analytics</t>
  </si>
  <si>
    <t>BS Computer Science</t>
  </si>
  <si>
    <t>B.S. Education Studies - Early Childhood Education</t>
  </si>
  <si>
    <t>B.S. Education Studies - Elementary Education (K-6)</t>
  </si>
  <si>
    <t>In person</t>
  </si>
  <si>
    <t>B.S. Education Studies - Middle Level Education 6-8</t>
  </si>
  <si>
    <t>B.S. Marketing</t>
  </si>
  <si>
    <t>B.S.N. Nursing</t>
  </si>
  <si>
    <t>BS Web Design</t>
  </si>
  <si>
    <t>Wilmington University- Online - Credit</t>
  </si>
  <si>
    <t>Statewide</t>
  </si>
  <si>
    <t>13-2011 - Accountants and Auditors</t>
  </si>
  <si>
    <t>13-2051 - Financial and Investment Analysts</t>
  </si>
  <si>
    <t>B.S. Information Systems Management</t>
  </si>
  <si>
    <t>Wilmington University- Online - Non Credit</t>
  </si>
  <si>
    <t>AWS Academy - AWS Cloud Foundations</t>
  </si>
  <si>
    <t>AWS Cloud Practitioner</t>
  </si>
  <si>
    <t>Zip Code Wilmington</t>
  </si>
  <si>
    <t>Data Engineering &amp; Analytics</t>
  </si>
  <si>
    <t xml:space="preserve">15-1252.00 - Software Developers, </t>
  </si>
  <si>
    <t>Certificate of Completion</t>
  </si>
  <si>
    <t>In-Person</t>
  </si>
  <si>
    <t>Java Software Developer (Full-Stack)</t>
  </si>
  <si>
    <t>15-1254.00 - Web Developers, 15-1252.00 - Software Developers</t>
  </si>
  <si>
    <t xml:space="preserve"> 9/9/2025</t>
  </si>
  <si>
    <t>SOC_Code</t>
  </si>
  <si>
    <t>Job_Title</t>
  </si>
  <si>
    <t>industry</t>
  </si>
  <si>
    <t>Employment_2023</t>
  </si>
  <si>
    <t>Projected_Employment_2032</t>
  </si>
  <si>
    <t>Total_Annual_Openings_2032</t>
  </si>
  <si>
    <t>percent_growth</t>
  </si>
  <si>
    <t>Median_Hrly</t>
  </si>
  <si>
    <t>Median_Annl</t>
  </si>
  <si>
    <t>EEO_Classification</t>
  </si>
  <si>
    <t>Typical_Entry_Edu</t>
  </si>
  <si>
    <t>Skill</t>
  </si>
  <si>
    <t>Cluster</t>
  </si>
  <si>
    <t>Turnover_Rate</t>
  </si>
  <si>
    <t>Focus Industry</t>
  </si>
  <si>
    <t>Self-suffiency Wage</t>
  </si>
  <si>
    <t xml:space="preserve">Postsecondary Ed Req. </t>
  </si>
  <si>
    <t>CheckSum</t>
  </si>
  <si>
    <t>13-2011</t>
  </si>
  <si>
    <t xml:space="preserve"> Accountants and Auditors</t>
  </si>
  <si>
    <t>Business and Financial Operations Occupations</t>
  </si>
  <si>
    <t>Professionals</t>
  </si>
  <si>
    <t>Bachelor's degree</t>
  </si>
  <si>
    <t>H</t>
  </si>
  <si>
    <t>Business Management and Administration</t>
  </si>
  <si>
    <t>X</t>
  </si>
  <si>
    <t>49-3011</t>
  </si>
  <si>
    <t xml:space="preserve"> Aircraft Mechanics and Service Technicians</t>
  </si>
  <si>
    <t>Installation, Maintenance, and Repair Occupations</t>
  </si>
  <si>
    <t>Craft Workers</t>
  </si>
  <si>
    <t>Postsecondary nondegree award</t>
  </si>
  <si>
    <t>M</t>
  </si>
  <si>
    <t>Transportation, Distribution &amp; Logistics</t>
  </si>
  <si>
    <t>27-4011</t>
  </si>
  <si>
    <t xml:space="preserve"> Audio and Video Technicians</t>
  </si>
  <si>
    <t>Arts, Design, Entertainment, Sports, and Media Occupations</t>
  </si>
  <si>
    <t>Technicians</t>
  </si>
  <si>
    <t>Arts, Audio/Video Technology &amp; Communications</t>
  </si>
  <si>
    <t>53-6031</t>
  </si>
  <si>
    <t xml:space="preserve"> Automotive and Watercraft Service Attendants</t>
  </si>
  <si>
    <t>Transportation and Material Moving Occupations</t>
  </si>
  <si>
    <t>Labors and Helpers</t>
  </si>
  <si>
    <t>No formal educational credential</t>
  </si>
  <si>
    <t>L</t>
  </si>
  <si>
    <t>Marketing, Sales, and Service</t>
  </si>
  <si>
    <t>49-3021</t>
  </si>
  <si>
    <t xml:space="preserve"> Automotive Body and Related Repairers</t>
  </si>
  <si>
    <t>High school diploma or equivalent</t>
  </si>
  <si>
    <t>49-3023</t>
  </si>
  <si>
    <t xml:space="preserve"> Automotive Service Technicians and Mechanics</t>
  </si>
  <si>
    <t>49-3031</t>
  </si>
  <si>
    <t xml:space="preserve"> Bus and Truck Mechanics and Diesel Engine Speciali</t>
  </si>
  <si>
    <t>53-3052</t>
  </si>
  <si>
    <t xml:space="preserve"> Bus Drivers, Transit and Intercity</t>
  </si>
  <si>
    <t>Operatives</t>
  </si>
  <si>
    <t>13-1199</t>
  </si>
  <si>
    <t xml:space="preserve"> Business Operations Specialists, All Other</t>
  </si>
  <si>
    <t>53-5021</t>
  </si>
  <si>
    <t xml:space="preserve"> Captains, Mates, and Pilots of Water Vessels</t>
  </si>
  <si>
    <t>29-2031</t>
  </si>
  <si>
    <t xml:space="preserve"> Cardiovascular Technologists and Technicians</t>
  </si>
  <si>
    <t>Healthcare Practitioners and Technical Occupations</t>
  </si>
  <si>
    <t>Associate's degree</t>
  </si>
  <si>
    <t>Health Science</t>
  </si>
  <si>
    <t>25-1194</t>
  </si>
  <si>
    <t xml:space="preserve"> Career/Technical Education Teachers, Postsecondary</t>
  </si>
  <si>
    <t>Educational Instruction and Library Occupations</t>
  </si>
  <si>
    <t>Education and Training</t>
  </si>
  <si>
    <t>25-2032</t>
  </si>
  <si>
    <t xml:space="preserve"> Career/Technical Education Teachers, Secondary Sch</t>
  </si>
  <si>
    <t>47-2031</t>
  </si>
  <si>
    <t xml:space="preserve"> Carpenters</t>
  </si>
  <si>
    <t>Construction and Extraction Occupations</t>
  </si>
  <si>
    <t>Architecture and Construction</t>
  </si>
  <si>
    <t>47-2051</t>
  </si>
  <si>
    <t xml:space="preserve"> Cement Masons and Concrete Finishers</t>
  </si>
  <si>
    <t>35-1011</t>
  </si>
  <si>
    <t xml:space="preserve"> Chefs and Head Cooks</t>
  </si>
  <si>
    <t>Food Preparation and Serving Related Occupations</t>
  </si>
  <si>
    <t>Service Workers</t>
  </si>
  <si>
    <t>Hospitality and Tourism</t>
  </si>
  <si>
    <t>17-2041</t>
  </si>
  <si>
    <t xml:space="preserve"> Chemical Engineers</t>
  </si>
  <si>
    <t>Architecture and Engineering Occupations</t>
  </si>
  <si>
    <t>Science, Technology, Engineering &amp; Mathematics</t>
  </si>
  <si>
    <t>19-4031</t>
  </si>
  <si>
    <t xml:space="preserve"> Chemical Technicians</t>
  </si>
  <si>
    <t>Life, Physical, and Social Science Occupations</t>
  </si>
  <si>
    <t>21-1021</t>
  </si>
  <si>
    <t xml:space="preserve"> Child, Family, and School Social Workers</t>
  </si>
  <si>
    <t>Community and Social Service Occupations</t>
  </si>
  <si>
    <t>39-9011</t>
  </si>
  <si>
    <t xml:space="preserve"> Childcare Workers</t>
  </si>
  <si>
    <t>Personal Care and Service Occupations</t>
  </si>
  <si>
    <t>17-2051</t>
  </si>
  <si>
    <t xml:space="preserve"> Civil Engineers</t>
  </si>
  <si>
    <t>29-2010</t>
  </si>
  <si>
    <t xml:space="preserve"> Clinical Laboratory Technologists and Technicians</t>
  </si>
  <si>
    <t/>
  </si>
  <si>
    <t>21-1099</t>
  </si>
  <si>
    <t xml:space="preserve"> Community and Social Service Specialists, All Othe</t>
  </si>
  <si>
    <t>21-1094</t>
  </si>
  <si>
    <t xml:space="preserve"> Community Health Workers</t>
  </si>
  <si>
    <t>13-1041</t>
  </si>
  <si>
    <t xml:space="preserve"> Compliance Officers</t>
  </si>
  <si>
    <t>Government and Public Administration</t>
  </si>
  <si>
    <t>51-9162</t>
  </si>
  <si>
    <t xml:space="preserve"> Computer Numerically Controlled Tool Programmers</t>
  </si>
  <si>
    <t>Production Occupations</t>
  </si>
  <si>
    <t>Manufacturing</t>
  </si>
  <si>
    <t>15-1299</t>
  </si>
  <si>
    <t xml:space="preserve"> Computer Occupations, All Other</t>
  </si>
  <si>
    <t>Computer and Mathematical Occupations</t>
  </si>
  <si>
    <t>Information Technology</t>
  </si>
  <si>
    <t>15-1211</t>
  </si>
  <si>
    <t xml:space="preserve"> Computer Systems Analysts</t>
  </si>
  <si>
    <t>15-1232</t>
  </si>
  <si>
    <t xml:space="preserve"> Computer User Support Specialists</t>
  </si>
  <si>
    <t>Some college, no degree</t>
  </si>
  <si>
    <t>47-2061</t>
  </si>
  <si>
    <t xml:space="preserve"> Construction Laborers</t>
  </si>
  <si>
    <t>13-1051</t>
  </si>
  <si>
    <t xml:space="preserve"> Cost Estimators</t>
  </si>
  <si>
    <t>41-2021</t>
  </si>
  <si>
    <t xml:space="preserve"> Counter and Rental Clerks</t>
  </si>
  <si>
    <t>Sales and Related Occupations</t>
  </si>
  <si>
    <t>Sales Workers</t>
  </si>
  <si>
    <t>43-4031</t>
  </si>
  <si>
    <t xml:space="preserve"> Court, Municipal, and License Clerks</t>
  </si>
  <si>
    <t>Office and Administrative Support Occupations</t>
  </si>
  <si>
    <t>Administrative Support Workers</t>
  </si>
  <si>
    <t>13-2071</t>
  </si>
  <si>
    <t xml:space="preserve"> Credit Counselors</t>
  </si>
  <si>
    <t>51-4031</t>
  </si>
  <si>
    <t xml:space="preserve"> Cutting, Punching, and Press Machine Setters, Oper</t>
  </si>
  <si>
    <t>15-2051</t>
  </si>
  <si>
    <t xml:space="preserve"> Data Scientists</t>
  </si>
  <si>
    <t>15-1242</t>
  </si>
  <si>
    <t xml:space="preserve"> Database Administrators</t>
  </si>
  <si>
    <t>31-9091</t>
  </si>
  <si>
    <t xml:space="preserve"> Dental Assistants</t>
  </si>
  <si>
    <t>Healthcare Support Occupations</t>
  </si>
  <si>
    <t>29-1292</t>
  </si>
  <si>
    <t xml:space="preserve"> Dental Hygienists</t>
  </si>
  <si>
    <t>29-2032</t>
  </si>
  <si>
    <t xml:space="preserve"> Diagnostic Medical Sonographers</t>
  </si>
  <si>
    <t>29-2051</t>
  </si>
  <si>
    <t xml:space="preserve"> Dietetic Technicians</t>
  </si>
  <si>
    <t>29-1031</t>
  </si>
  <si>
    <t xml:space="preserve"> Dietitians and Nutritionists</t>
  </si>
  <si>
    <t>43-5032</t>
  </si>
  <si>
    <t xml:space="preserve"> Dispatchers, Except Police, Fire, and Ambulance</t>
  </si>
  <si>
    <t>47-2081</t>
  </si>
  <si>
    <t xml:space="preserve"> Drywall and Ceiling Tile Installers</t>
  </si>
  <si>
    <t>47-5023</t>
  </si>
  <si>
    <t xml:space="preserve"> Earth Drillers, Except Oil and Gas</t>
  </si>
  <si>
    <t>25-9099</t>
  </si>
  <si>
    <t xml:space="preserve"> Educational Instruction and Library Workers, All O</t>
  </si>
  <si>
    <t>21-1012</t>
  </si>
  <si>
    <t xml:space="preserve"> Educational, Guidance, and Career Counselors and A</t>
  </si>
  <si>
    <t>Master's degree</t>
  </si>
  <si>
    <t>17-3023</t>
  </si>
  <si>
    <t xml:space="preserve"> Electrical and Electronic Engineering Technologist</t>
  </si>
  <si>
    <t>51-2028</t>
  </si>
  <si>
    <t xml:space="preserve"> Electrical Electronic &amp; Electromech Assemb Exc Coil Winder Taper &amp; Finisher</t>
  </si>
  <si>
    <t>17-2071</t>
  </si>
  <si>
    <t xml:space="preserve"> Electrical Engineers</t>
  </si>
  <si>
    <t>49-9051</t>
  </si>
  <si>
    <t xml:space="preserve"> Electrical Power - Line Installers and Repairers</t>
  </si>
  <si>
    <t>47-2111</t>
  </si>
  <si>
    <t xml:space="preserve"> Electricians</t>
  </si>
  <si>
    <t>25-2021</t>
  </si>
  <si>
    <t xml:space="preserve"> Elementary School Teachers, Except Special Education</t>
  </si>
  <si>
    <t>47-4021</t>
  </si>
  <si>
    <t xml:space="preserve"> Elevator and Escalator Installers and Repairers</t>
  </si>
  <si>
    <t>29-2042</t>
  </si>
  <si>
    <t xml:space="preserve"> Emergency Medical Technicians</t>
  </si>
  <si>
    <t>19-2041</t>
  </si>
  <si>
    <t xml:space="preserve"> Environmental Scientists and Specialists, Includin</t>
  </si>
  <si>
    <t>47-5022</t>
  </si>
  <si>
    <t xml:space="preserve"> Excavating and Loading Machine and Dragline Operat</t>
  </si>
  <si>
    <t>45-2092</t>
  </si>
  <si>
    <t xml:space="preserve"> Farmworkers and Laborers, Crop, Nursery, and Green</t>
  </si>
  <si>
    <t>Farming, Fishing, and Forestry Occupations</t>
  </si>
  <si>
    <t>Agriculture, Food, and Natural Resources</t>
  </si>
  <si>
    <t>13-2051</t>
  </si>
  <si>
    <t xml:space="preserve"> Financial and Investment Analysts</t>
  </si>
  <si>
    <t>Finance</t>
  </si>
  <si>
    <t>13-2061</t>
  </si>
  <si>
    <t xml:space="preserve"> Financial Examiners</t>
  </si>
  <si>
    <t>13-2054</t>
  </si>
  <si>
    <t xml:space="preserve"> Financial Risk Specialists</t>
  </si>
  <si>
    <t>13-2099</t>
  </si>
  <si>
    <t xml:space="preserve"> Financial Specialists, All Other</t>
  </si>
  <si>
    <t>47-1011</t>
  </si>
  <si>
    <t xml:space="preserve"> First-Line Supervisors of Construction Trades and</t>
  </si>
  <si>
    <t>51-1011</t>
  </si>
  <si>
    <t xml:space="preserve"> First-Line Supervisors of Production and Operating</t>
  </si>
  <si>
    <t>35-2021</t>
  </si>
  <si>
    <t xml:space="preserve"> Food Preparation Workers</t>
  </si>
  <si>
    <t>51-3099</t>
  </si>
  <si>
    <t xml:space="preserve"> Food Processing Workers, All Other</t>
  </si>
  <si>
    <t>13-1131</t>
  </si>
  <si>
    <t xml:space="preserve"> Fundraisers</t>
  </si>
  <si>
    <t>39-5012</t>
  </si>
  <si>
    <t xml:space="preserve"> Hairdressers, Hairstylists, and Cosmetologists</t>
  </si>
  <si>
    <t>21-1091</t>
  </si>
  <si>
    <t xml:space="preserve"> Health Education Specialists</t>
  </si>
  <si>
    <t>29-9021</t>
  </si>
  <si>
    <t xml:space="preserve"> Health Information Technologists and Medical Regis</t>
  </si>
  <si>
    <t>29-2099</t>
  </si>
  <si>
    <t xml:space="preserve"> Health Technologists and Technicians, All Other</t>
  </si>
  <si>
    <t>21-1022</t>
  </si>
  <si>
    <t xml:space="preserve"> Healthcare Social Workers</t>
  </si>
  <si>
    <t>49-9021</t>
  </si>
  <si>
    <t xml:space="preserve"> Heating, Air Conditioning, and Refrigeration Mecha</t>
  </si>
  <si>
    <t>53-3032</t>
  </si>
  <si>
    <t xml:space="preserve"> Heavy and Tractor-Trailer Truck Drivers</t>
  </si>
  <si>
    <t>49-9098</t>
  </si>
  <si>
    <t xml:space="preserve"> Helpers- Installation, Maintenance, and Repair Wor</t>
  </si>
  <si>
    <t>47-4051</t>
  </si>
  <si>
    <t xml:space="preserve"> Highway Maintenance Workers</t>
  </si>
  <si>
    <t>13-1071</t>
  </si>
  <si>
    <t xml:space="preserve"> Human Resources Specialists</t>
  </si>
  <si>
    <t>17-3026</t>
  </si>
  <si>
    <t xml:space="preserve"> Industrial Engineering Technologists and Technicia</t>
  </si>
  <si>
    <t>17-2112</t>
  </si>
  <si>
    <t xml:space="preserve"> Industrial Engineers</t>
  </si>
  <si>
    <t>49-9041</t>
  </si>
  <si>
    <t xml:space="preserve"> Industrial Machinery Mechanics</t>
  </si>
  <si>
    <t>53-7051</t>
  </si>
  <si>
    <t xml:space="preserve"> Industrial Truck and Tractor Operators</t>
  </si>
  <si>
    <t>43-4199</t>
  </si>
  <si>
    <t xml:space="preserve"> Information and Record Clerks, All Other</t>
  </si>
  <si>
    <t>15-1212</t>
  </si>
  <si>
    <t xml:space="preserve"> Information Security Analysts</t>
  </si>
  <si>
    <t>49-9099</t>
  </si>
  <si>
    <t xml:space="preserve"> Installation, Maintenance, and Repair Workers, All</t>
  </si>
  <si>
    <t>47-2132</t>
  </si>
  <si>
    <t xml:space="preserve"> Insulation Workers, Mechanical</t>
  </si>
  <si>
    <t>25-2012</t>
  </si>
  <si>
    <t xml:space="preserve"> Kindergarten Teachers, Except Special Education</t>
  </si>
  <si>
    <t>13-1075</t>
  </si>
  <si>
    <t xml:space="preserve"> Labor Relations Specialists</t>
  </si>
  <si>
    <t>53-7062</t>
  </si>
  <si>
    <t xml:space="preserve"> Laborers and Freight, Stock, and Material Movers,</t>
  </si>
  <si>
    <t>29-2061</t>
  </si>
  <si>
    <t xml:space="preserve"> Licensed Practical and Licensed Vocational Nurses</t>
  </si>
  <si>
    <t>53-3033</t>
  </si>
  <si>
    <t xml:space="preserve"> Light Truck Drivers</t>
  </si>
  <si>
    <t>13-1081</t>
  </si>
  <si>
    <t xml:space="preserve"> Logisticians</t>
  </si>
  <si>
    <t>51-4041</t>
  </si>
  <si>
    <t xml:space="preserve"> Machinists</t>
  </si>
  <si>
    <t>29-2035</t>
  </si>
  <si>
    <t xml:space="preserve"> Magnetic Resonance Imaging Technologists</t>
  </si>
  <si>
    <t>43-9051</t>
  </si>
  <si>
    <t xml:space="preserve"> Mail Clerks and Mail Machine Operators, Except Pos</t>
  </si>
  <si>
    <t>49-9071</t>
  </si>
  <si>
    <t xml:space="preserve"> Maintenance and Repair Workers, General</t>
  </si>
  <si>
    <t>49-9043</t>
  </si>
  <si>
    <t xml:space="preserve"> Maintenance Workers, Machinery</t>
  </si>
  <si>
    <t>13-1111</t>
  </si>
  <si>
    <t xml:space="preserve"> Management Analysts</t>
  </si>
  <si>
    <t>13-1161</t>
  </si>
  <si>
    <t xml:space="preserve"> Market Research Analysts and Marketing Specialists</t>
  </si>
  <si>
    <t>17-2131</t>
  </si>
  <si>
    <t xml:space="preserve"> Materials Engineers</t>
  </si>
  <si>
    <t>19-2032</t>
  </si>
  <si>
    <t xml:space="preserve"> Materials Scientists</t>
  </si>
  <si>
    <t>51-3022</t>
  </si>
  <si>
    <t xml:space="preserve"> Meat, Poultry, and Fish Cutters and Trimmers</t>
  </si>
  <si>
    <t>17-3027</t>
  </si>
  <si>
    <t xml:space="preserve"> Mechanical Engineering Technologists and Technicia</t>
  </si>
  <si>
    <t>17-2141</t>
  </si>
  <si>
    <t xml:space="preserve"> Mechanical Engineers</t>
  </si>
  <si>
    <t>31-9092</t>
  </si>
  <si>
    <t xml:space="preserve"> Medical Assistants</t>
  </si>
  <si>
    <t>31-9093</t>
  </si>
  <si>
    <t xml:space="preserve"> Medical Equipment Preparers</t>
  </si>
  <si>
    <t>29-2072</t>
  </si>
  <si>
    <t xml:space="preserve"> Medical Records Specialists</t>
  </si>
  <si>
    <t>43-6013</t>
  </si>
  <si>
    <t xml:space="preserve"> Medical Secretaries and Administrative Assistants</t>
  </si>
  <si>
    <t>13-1121</t>
  </si>
  <si>
    <t xml:space="preserve"> Meeting, Convention, and Event Planners</t>
  </si>
  <si>
    <t>Business Management and Administration &amp; Hospitality and Tourism</t>
  </si>
  <si>
    <t>21-1023</t>
  </si>
  <si>
    <t xml:space="preserve"> Mental Health and Substance Abuse Social Workers</t>
  </si>
  <si>
    <t>27-1026</t>
  </si>
  <si>
    <t xml:space="preserve"> Merchandise Displayers and Window Trimmers</t>
  </si>
  <si>
    <t>25-2022</t>
  </si>
  <si>
    <t xml:space="preserve"> Middle School Teachers, Except Special and Career/</t>
  </si>
  <si>
    <t>49-9044</t>
  </si>
  <si>
    <t xml:space="preserve"> Millwrights</t>
  </si>
  <si>
    <t>51-2090</t>
  </si>
  <si>
    <t xml:space="preserve"> Miscellaneous Assemblers and Fabricators</t>
  </si>
  <si>
    <t>47-4090</t>
  </si>
  <si>
    <t xml:space="preserve"> Miscellaneous Construction and Related Workers</t>
  </si>
  <si>
    <t>51-9023</t>
  </si>
  <si>
    <t xml:space="preserve"> Mixing and Blending Machine Setters, Operators, an</t>
  </si>
  <si>
    <t>49-3042</t>
  </si>
  <si>
    <t xml:space="preserve"> Mobile Heavy Equipment Mechanics, Except Engines</t>
  </si>
  <si>
    <t>51-9195</t>
  </si>
  <si>
    <t xml:space="preserve"> Molders, Shapers, and Casters, Except Metal and Pl</t>
  </si>
  <si>
    <t>49-3051</t>
  </si>
  <si>
    <t xml:space="preserve"> Motorboat Mechanics and Service Technicians</t>
  </si>
  <si>
    <t>15-1244</t>
  </si>
  <si>
    <t xml:space="preserve"> Network and Computer Systems Administrators</t>
  </si>
  <si>
    <t>29-1161</t>
  </si>
  <si>
    <t xml:space="preserve"> Nurse Midwives</t>
  </si>
  <si>
    <t>29-1171</t>
  </si>
  <si>
    <t xml:space="preserve"> Nurse Practitioners</t>
  </si>
  <si>
    <t>31-1131</t>
  </si>
  <si>
    <t xml:space="preserve"> Nursing Assistants</t>
  </si>
  <si>
    <t>19-5011</t>
  </si>
  <si>
    <t xml:space="preserve"> Occupational Health and Safety Specialists</t>
  </si>
  <si>
    <t>19-5012</t>
  </si>
  <si>
    <t xml:space="preserve"> Occupational Health and Safety Technicians</t>
  </si>
  <si>
    <t>29-1122</t>
  </si>
  <si>
    <t xml:space="preserve"> Occupational Therapists</t>
  </si>
  <si>
    <t>31-2011</t>
  </si>
  <si>
    <t xml:space="preserve"> Occupational Therapy Assistants</t>
  </si>
  <si>
    <t>47-2073</t>
  </si>
  <si>
    <t xml:space="preserve"> Operating Engineers and Other Construction Equipme</t>
  </si>
  <si>
    <t>15-2031</t>
  </si>
  <si>
    <t xml:space="preserve"> Operations Research Analysts</t>
  </si>
  <si>
    <t>Business Management and Administration &amp; Information Technology</t>
  </si>
  <si>
    <t>29-2057</t>
  </si>
  <si>
    <t xml:space="preserve"> Ophthalmic Medical Technicians</t>
  </si>
  <si>
    <t>31-1132</t>
  </si>
  <si>
    <t xml:space="preserve"> Orderlies</t>
  </si>
  <si>
    <t>51-9111</t>
  </si>
  <si>
    <t xml:space="preserve"> Packaging and Filling Machine Operators and Tender</t>
  </si>
  <si>
    <t>53-7064</t>
  </si>
  <si>
    <t xml:space="preserve"> Packers and Packagers, Hand</t>
  </si>
  <si>
    <t>47-2141</t>
  </si>
  <si>
    <t xml:space="preserve"> Painters, Construction and Maintenance</t>
  </si>
  <si>
    <t>29-2043</t>
  </si>
  <si>
    <t xml:space="preserve"> Paramedics</t>
  </si>
  <si>
    <t>47-2071</t>
  </si>
  <si>
    <t xml:space="preserve"> Paving, Surfacing, and Tamping Equipment Operators</t>
  </si>
  <si>
    <t>39-9099</t>
  </si>
  <si>
    <t xml:space="preserve"> Personal Care and Service Workers, All Other</t>
  </si>
  <si>
    <t>29-2052</t>
  </si>
  <si>
    <t xml:space="preserve"> Pharmacy Technicians</t>
  </si>
  <si>
    <t>31-9097</t>
  </si>
  <si>
    <t xml:space="preserve"> Phlebotomists</t>
  </si>
  <si>
    <t>31-2021</t>
  </si>
  <si>
    <t xml:space="preserve"> Physical Therapist Assistants</t>
  </si>
  <si>
    <t>29-1071</t>
  </si>
  <si>
    <t xml:space="preserve"> Physician Assistants</t>
  </si>
  <si>
    <t>47-2152</t>
  </si>
  <si>
    <t xml:space="preserve"> Plumbers, Pipefitters, and Steamfitters</t>
  </si>
  <si>
    <t>51-5112</t>
  </si>
  <si>
    <t xml:space="preserve"> Printing Press Operators</t>
  </si>
  <si>
    <t>43-5061</t>
  </si>
  <si>
    <t xml:space="preserve"> Production, Planning, and Expediting Clerks</t>
  </si>
  <si>
    <t>13-1082</t>
  </si>
  <si>
    <t xml:space="preserve"> Project Management Specialists</t>
  </si>
  <si>
    <t>33-9099</t>
  </si>
  <si>
    <t xml:space="preserve"> Protective Service Workers, All Other</t>
  </si>
  <si>
    <t>Protective Service Occupations</t>
  </si>
  <si>
    <t>Law, Public Safety, Corrections &amp; Security</t>
  </si>
  <si>
    <t>31-1133</t>
  </si>
  <si>
    <t xml:space="preserve"> Psychiatric Aides</t>
  </si>
  <si>
    <t>29-2053</t>
  </si>
  <si>
    <t xml:space="preserve"> Psychiatric Technicians</t>
  </si>
  <si>
    <t>27-3031</t>
  </si>
  <si>
    <t xml:space="preserve"> Public Relations Specialists</t>
  </si>
  <si>
    <t>29-1124</t>
  </si>
  <si>
    <t xml:space="preserve"> Radiation Therapists</t>
  </si>
  <si>
    <t>29-2034</t>
  </si>
  <si>
    <t xml:space="preserve"> Radiologic Technologists and Technicians</t>
  </si>
  <si>
    <t>43-4171</t>
  </si>
  <si>
    <t xml:space="preserve"> Receptionists and Information Clerks</t>
  </si>
  <si>
    <t>29-1125</t>
  </si>
  <si>
    <t xml:space="preserve"> Recreational Therapists</t>
  </si>
  <si>
    <t>53-7081</t>
  </si>
  <si>
    <t xml:space="preserve"> Refuse and Recyclable Material Collectors</t>
  </si>
  <si>
    <t>29-1141</t>
  </si>
  <si>
    <t xml:space="preserve"> Registered Nurses</t>
  </si>
  <si>
    <t>21-1015</t>
  </si>
  <si>
    <t xml:space="preserve"> Rehabilitation Counselors</t>
  </si>
  <si>
    <t>39-9041</t>
  </si>
  <si>
    <t xml:space="preserve"> Residential Advisors</t>
  </si>
  <si>
    <t>29-1126</t>
  </si>
  <si>
    <t xml:space="preserve"> Respiratory Therapists</t>
  </si>
  <si>
    <t>47-2181</t>
  </si>
  <si>
    <t xml:space="preserve"> Roofers</t>
  </si>
  <si>
    <t>53-5011</t>
  </si>
  <si>
    <t xml:space="preserve"> Sailors and Marine Oilers</t>
  </si>
  <si>
    <t>41-3091</t>
  </si>
  <si>
    <t xml:space="preserve"> Sales Representatives of Services, Except Advertis</t>
  </si>
  <si>
    <t>25-2031</t>
  </si>
  <si>
    <t xml:space="preserve"> Secondary School Teachers, Except Special and Care</t>
  </si>
  <si>
    <t>41-3031</t>
  </si>
  <si>
    <t xml:space="preserve"> Securities, Commodities, and Financial Services Sa</t>
  </si>
  <si>
    <t>49-2098</t>
  </si>
  <si>
    <t xml:space="preserve"> Security and Fire Alarm Systems Installers</t>
  </si>
  <si>
    <t>33-9032</t>
  </si>
  <si>
    <t xml:space="preserve"> Security Guards</t>
  </si>
  <si>
    <t>25-3021</t>
  </si>
  <si>
    <t xml:space="preserve"> Self-Enrichment Teachers</t>
  </si>
  <si>
    <t>51-9012</t>
  </si>
  <si>
    <t xml:space="preserve"> Separating, Filtering, Clarifying, Precipitating,</t>
  </si>
  <si>
    <t>47-4071</t>
  </si>
  <si>
    <t xml:space="preserve"> Septic Tank Servicers and Sewer Pipe Cleaners</t>
  </si>
  <si>
    <t>51-6031</t>
  </si>
  <si>
    <t xml:space="preserve"> Sewing Machine Operators</t>
  </si>
  <si>
    <t>47-2211</t>
  </si>
  <si>
    <t xml:space="preserve"> Sheet Metal Workers</t>
  </si>
  <si>
    <t>21-1093</t>
  </si>
  <si>
    <t xml:space="preserve"> Social and Human Service Assistants</t>
  </si>
  <si>
    <t>19-4061</t>
  </si>
  <si>
    <t xml:space="preserve"> Social Science Research Assistants</t>
  </si>
  <si>
    <t>15-1252</t>
  </si>
  <si>
    <t xml:space="preserve"> Software Developers</t>
  </si>
  <si>
    <t>15-1253</t>
  </si>
  <si>
    <t xml:space="preserve"> Software Quality Assurance Analysts and Testers</t>
  </si>
  <si>
    <t>19-1013</t>
  </si>
  <si>
    <t xml:space="preserve"> Soil and Plant Scientists</t>
  </si>
  <si>
    <t>25-2052</t>
  </si>
  <si>
    <t xml:space="preserve"> Special Education Teachers, Kindergarten and Elementary School</t>
  </si>
  <si>
    <t>25-2057</t>
  </si>
  <si>
    <t xml:space="preserve"> Special Education Teachers, Middle School</t>
  </si>
  <si>
    <t>25-2058</t>
  </si>
  <si>
    <t xml:space="preserve"> Special Education Teachers, Secondary School</t>
  </si>
  <si>
    <t>51-8021</t>
  </si>
  <si>
    <t xml:space="preserve"> Stationary Engineers and Boiler Operators</t>
  </si>
  <si>
    <t>53-7065</t>
  </si>
  <si>
    <t xml:space="preserve"> Stockers and Order Fillers</t>
  </si>
  <si>
    <t>47-2221</t>
  </si>
  <si>
    <t xml:space="preserve"> Structural Iron and Steel Workers</t>
  </si>
  <si>
    <t>21-1018</t>
  </si>
  <si>
    <t xml:space="preserve"> Substance Abuse, Behavioral Disorder, and Mental Health Counselors</t>
  </si>
  <si>
    <t>25-3031</t>
  </si>
  <si>
    <t xml:space="preserve"> Substitute Teachers, Short-Term</t>
  </si>
  <si>
    <t>29-2055</t>
  </si>
  <si>
    <t xml:space="preserve"> Surgical Technologists</t>
  </si>
  <si>
    <t>25-9045</t>
  </si>
  <si>
    <t xml:space="preserve"> Teaching Assistants, Except Postsecondary</t>
  </si>
  <si>
    <t>49-3093</t>
  </si>
  <si>
    <t xml:space="preserve"> Tire Repairers and Changers</t>
  </si>
  <si>
    <t>13-1151</t>
  </si>
  <si>
    <t xml:space="preserve"> Training and Development Specialists</t>
  </si>
  <si>
    <t>25-3041</t>
  </si>
  <si>
    <t xml:space="preserve"> Tutors</t>
  </si>
  <si>
    <t>31-9096</t>
  </si>
  <si>
    <t xml:space="preserve"> Veterinary Assistants and Laboratory Animal Careta</t>
  </si>
  <si>
    <t>29-2056</t>
  </si>
  <si>
    <t xml:space="preserve"> Veterinary Technologists and Technicians</t>
  </si>
  <si>
    <t>51-8031</t>
  </si>
  <si>
    <t xml:space="preserve"> Water and Wastewater Treatment Plant and System Op</t>
  </si>
  <si>
    <t>15-1254</t>
  </si>
  <si>
    <t xml:space="preserve"> Web Developers</t>
  </si>
  <si>
    <t>51-4121</t>
  </si>
  <si>
    <t xml:space="preserve"> Welders, Cutters, Solderers, and Brazers</t>
  </si>
  <si>
    <t>45-1011</t>
  </si>
  <si>
    <t>First-Line Supervisors of Farming, Fishing, and Fo</t>
  </si>
  <si>
    <t>49-1011</t>
  </si>
  <si>
    <t>First-Line Supervisors of Mechanics, Installers, a</t>
  </si>
  <si>
    <t>39-1022</t>
  </si>
  <si>
    <t>First-Line Supervisors of Personal Service Workers</t>
  </si>
  <si>
    <t>47-3015</t>
  </si>
  <si>
    <t>Helpers-Pipelayers, Plumbers, Pipefitters, and St</t>
  </si>
  <si>
    <t xml:space="preserve"> </t>
  </si>
  <si>
    <t>Jobs2024</t>
  </si>
  <si>
    <t>Jobs2030</t>
  </si>
  <si>
    <t>PCT_Change</t>
  </si>
  <si>
    <t>Annl_Openings</t>
  </si>
  <si>
    <t>Completions2023</t>
  </si>
  <si>
    <t>Avg_Hourly_Wage</t>
  </si>
  <si>
    <t>Median_Annl_Wage</t>
  </si>
  <si>
    <t>Turnover2024</t>
  </si>
  <si>
    <t>Automation_Index</t>
  </si>
  <si>
    <t>Entry_Education</t>
  </si>
  <si>
    <t>OJT_Req</t>
  </si>
  <si>
    <t>31-1128</t>
  </si>
  <si>
    <t>Home Health and Personal Care Aides</t>
  </si>
  <si>
    <t>Short-term on-the-job training</t>
  </si>
  <si>
    <t>Laborers and Freight, Stock, and Material Movers, Hand</t>
  </si>
  <si>
    <t>Registered Nurses</t>
  </si>
  <si>
    <t>None</t>
  </si>
  <si>
    <t>Nursing Assistants</t>
  </si>
  <si>
    <t>Industrial Truck and Tractor Operators</t>
  </si>
  <si>
    <t>Heavy and Tractor-Trailer Truck Drivers</t>
  </si>
  <si>
    <t>43-3031</t>
  </si>
  <si>
    <t>Bookkeeping, Accounting, and Auditing Clerks</t>
  </si>
  <si>
    <t>Moderate-term on-the-job training</t>
  </si>
  <si>
    <t>Accountants and Auditors</t>
  </si>
  <si>
    <t>Management Analysts</t>
  </si>
  <si>
    <t>Maintenance and Repair Workers, General</t>
  </si>
  <si>
    <t>Secondary School Teachers, Except Special and Career/Technical Education</t>
  </si>
  <si>
    <t>Construction Laborers</t>
  </si>
  <si>
    <t>Software Developers</t>
  </si>
  <si>
    <t>23-2011</t>
  </si>
  <si>
    <t>Paralegals and Legal Assistants</t>
  </si>
  <si>
    <t>Elementary School Teachers, Except Special Education</t>
  </si>
  <si>
    <t>Financial and Investment Analysts</t>
  </si>
  <si>
    <t>Electricians</t>
  </si>
  <si>
    <t>Apprenticeship</t>
  </si>
  <si>
    <t>Middle School Teachers, Except Special and Career/Technical Education</t>
  </si>
  <si>
    <t>First-Line Supervisors of Construction Trades and Extraction Workers</t>
  </si>
  <si>
    <t>Automotive Service Technicians and Mechanics</t>
  </si>
  <si>
    <t>Compliance Officers</t>
  </si>
  <si>
    <t>Business Operations Specialists, All Other</t>
  </si>
  <si>
    <t>Heating, Air Conditioning, and Refrigeration Mechanics and Installers</t>
  </si>
  <si>
    <t>Long-term on-the-job training</t>
  </si>
  <si>
    <t>Carpenters</t>
  </si>
  <si>
    <t>Computer Systems Analysts</t>
  </si>
  <si>
    <t>Dental Assistants</t>
  </si>
  <si>
    <t>Project Management Specialists</t>
  </si>
  <si>
    <t>First-Line Supervisors of Mechanics, Installers, and Repairers</t>
  </si>
  <si>
    <t>Plumbers, Pipefitters, and Steamfitters</t>
  </si>
  <si>
    <t>Computer User Support Specialists</t>
  </si>
  <si>
    <t>Licensed Practical and Licensed Vocational Nurses</t>
  </si>
  <si>
    <t>Financial Specialists, All Other</t>
  </si>
  <si>
    <t>First-Line Supervisors of Production and Operating Workers</t>
  </si>
  <si>
    <t>51-9061</t>
  </si>
  <si>
    <t>Inspectors, Testers, Sorters, Samplers, and Weighers</t>
  </si>
  <si>
    <t>Social and Human Service Assistants</t>
  </si>
  <si>
    <t>Pharmacy Technicians</t>
  </si>
  <si>
    <t>Training and Development Specialists</t>
  </si>
  <si>
    <t>43-6012</t>
  </si>
  <si>
    <t>Legal Secretaries and Administrative Assistants</t>
  </si>
  <si>
    <t>51-9011</t>
  </si>
  <si>
    <t>Chemical Equipment Operators and Tenders</t>
  </si>
  <si>
    <t>Operating Engineers and Other Construction Equipment Operators</t>
  </si>
  <si>
    <t>43-3021</t>
  </si>
  <si>
    <t>Billing and Posting Clerks</t>
  </si>
  <si>
    <t>Industrial Machinery Mechanics</t>
  </si>
  <si>
    <t>Self-Enrichment Teachers</t>
  </si>
  <si>
    <t>11-9021</t>
  </si>
  <si>
    <t>Construction Managers</t>
  </si>
  <si>
    <t>Financial Risk Specialists</t>
  </si>
  <si>
    <t>Computer Occupations, All Other</t>
  </si>
  <si>
    <t>Special Education Teachers, Secondary School</t>
  </si>
  <si>
    <t>Chefs and Head Cooks</t>
  </si>
  <si>
    <t>Civil Engineers</t>
  </si>
  <si>
    <t>Emergency Medical Technicians</t>
  </si>
  <si>
    <t>Child, Family, and School Social Workers</t>
  </si>
  <si>
    <t>43-9041</t>
  </si>
  <si>
    <t>Insurance Claims and Policy Processing Clerks</t>
  </si>
  <si>
    <t>Physical Therapist Assistants</t>
  </si>
  <si>
    <t>Special Education Teachers, Kindergarten and Elementary School</t>
  </si>
  <si>
    <t>Logisticians</t>
  </si>
  <si>
    <t>13-1031</t>
  </si>
  <si>
    <t>Claims Adjusters, Examiners, and Investigators</t>
  </si>
  <si>
    <t>Occupational Health and Safety Specialists</t>
  </si>
  <si>
    <t>Welders, Cutters, Solderers, and Brazers</t>
  </si>
  <si>
    <t>Bus and Truck Mechanics and Diesel Engine Specialists</t>
  </si>
  <si>
    <t>Chemical Technicians</t>
  </si>
  <si>
    <t>Production, Planning, and Expediting Clerks</t>
  </si>
  <si>
    <t>Phlebotomists</t>
  </si>
  <si>
    <t>Installation, Maintenance, and Repair Workers, All Other</t>
  </si>
  <si>
    <t>Bus Drivers, Transit and Intercity</t>
  </si>
  <si>
    <t>Data Scientists</t>
  </si>
  <si>
    <t>29-2018</t>
  </si>
  <si>
    <t>Clinical Laboratory Technologists and Technicians</t>
  </si>
  <si>
    <t>Financial Examiners</t>
  </si>
  <si>
    <t>Network and Computer Systems Administrators</t>
  </si>
  <si>
    <t>Information Security Analysts</t>
  </si>
  <si>
    <t>Dental Hygienists</t>
  </si>
  <si>
    <t>Industrial Engineers</t>
  </si>
  <si>
    <t>Helpers--Installation, Maintenance, and Repair Workers</t>
  </si>
  <si>
    <t>Medical Records Specialists</t>
  </si>
  <si>
    <t>Aircraft Mechanics and Service Technicians</t>
  </si>
  <si>
    <t>Community and Social Service Specialists, All Other</t>
  </si>
  <si>
    <t>Machinists</t>
  </si>
  <si>
    <t>Operations Research Analysts</t>
  </si>
  <si>
    <t>11-3071</t>
  </si>
  <si>
    <t>Transportation, Storage, and Distribution Managers</t>
  </si>
  <si>
    <t>Software Quality Assurance Analysts and Testers</t>
  </si>
  <si>
    <t>Database Administrators</t>
  </si>
  <si>
    <t>Radiologic Technologists and Technicians</t>
  </si>
  <si>
    <t>Mobile Heavy Equipment Mechanics, Except Engines</t>
  </si>
  <si>
    <t>Career/Technical Education Teachers, Secondary School</t>
  </si>
  <si>
    <t>17-3022</t>
  </si>
  <si>
    <t>Civil Engineering Technologists and Technicians</t>
  </si>
  <si>
    <t>Community Health Workers</t>
  </si>
  <si>
    <t>Medical Equipment Preparers</t>
  </si>
  <si>
    <t>Electrical Engineers</t>
  </si>
  <si>
    <t>17-3011</t>
  </si>
  <si>
    <t>Architectural and Civil Drafters</t>
  </si>
  <si>
    <t>Mechanical Engineers</t>
  </si>
  <si>
    <t>Environmental Scientists and Specialists, Including Health</t>
  </si>
  <si>
    <t>11-3051</t>
  </si>
  <si>
    <t>Industrial Production Managers</t>
  </si>
  <si>
    <t>25-3099</t>
  </si>
  <si>
    <t>Teachers and Instructors, All Other</t>
  </si>
  <si>
    <t>53-4031</t>
  </si>
  <si>
    <t>Railroad Conductors and Yardmasters</t>
  </si>
  <si>
    <t>Dietitians and Nutritionists</t>
  </si>
  <si>
    <t>Internship/residency</t>
  </si>
  <si>
    <t>Occupational Health and Safety Technicians</t>
  </si>
  <si>
    <t>Respiratory Therapists</t>
  </si>
  <si>
    <t>Sheet Metal Workers</t>
  </si>
  <si>
    <t>Surgical Technologists</t>
  </si>
  <si>
    <t>17-3031</t>
  </si>
  <si>
    <t>Surveying and Mapping Technicians</t>
  </si>
  <si>
    <t>Health Technologists and Technicians, All Other</t>
  </si>
  <si>
    <t>Automotive and Watercraft Service Attendants</t>
  </si>
  <si>
    <t>25</t>
  </si>
  <si>
    <t>Water and Wastewater Treatment Plant and System Operators</t>
  </si>
  <si>
    <t>15-1231</t>
  </si>
  <si>
    <t>Computer Network Support Specialists</t>
  </si>
  <si>
    <t>49-9062</t>
  </si>
  <si>
    <t>Medical Equipment Repairers</t>
  </si>
  <si>
    <t>Occupational Therapy Assistants</t>
  </si>
  <si>
    <t>Electrical Power-Line Installers and Repairers</t>
  </si>
  <si>
    <t>Kindergarten Teachers, Except Special Education</t>
  </si>
  <si>
    <t>Diagnostic Medical Sonographers</t>
  </si>
  <si>
    <t>Health Information Technologists and Medical Registrars</t>
  </si>
  <si>
    <t>Special Education Teachers, Middle School</t>
  </si>
  <si>
    <t>Magnetic Resonance Imaging Technologists</t>
  </si>
  <si>
    <t>Maintenance Workers, Machinery</t>
  </si>
  <si>
    <t>Wilmington University- New Castle - Non Credit</t>
  </si>
  <si>
    <t>AWS Academy - Data Center Technician</t>
  </si>
  <si>
    <t>Data Center Technician</t>
  </si>
  <si>
    <t>AWS Academy - Engineering Operations Technician</t>
  </si>
  <si>
    <t>Data Center Engineer Technician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</si>
</sst>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F800]dddd\,\ mmmm\ dd\,\ yyyy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C00000"/>
      <name val="Times New Roman"/>
      <family val="1"/>
    </font>
    <font>
      <sz val="11"/>
      <name val="Times New Roman"/>
      <family val="1"/>
    </font>
    <font>
      <sz val="12"/>
      <color rgb="FF000000"/>
      <name val="Times New Roman"/>
      <family val="1"/>
    </font>
    <font>
      <sz val="12.5"/>
      <name val="Times New Roman"/>
      <family val="1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Aptos Narrow"/>
      <family val="2"/>
      <scheme val="minor"/>
    </font>
    <font>
      <b/>
      <sz val="11"/>
      <name val="Times New Roman"/>
      <family val="1"/>
    </font>
    <font>
      <b/>
      <sz val="11"/>
      <color rgb="FFC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D0CECE"/>
        <bgColor rgb="FF000000"/>
      </patternFill>
    </fill>
    <fill>
      <patternFill patternType="solid">
        <fgColor theme="3" tint="0.89999084444715716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 wrapText="1"/>
    </xf>
    <xf numFmtId="44" fontId="2" fillId="2" borderId="2" xfId="2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vertical="center"/>
    </xf>
    <xf numFmtId="164" fontId="3" fillId="3" borderId="5" xfId="1" applyNumberFormat="1" applyFont="1" applyFill="1" applyBorder="1" applyAlignment="1">
      <alignment vertical="center"/>
    </xf>
    <xf numFmtId="44" fontId="3" fillId="3" borderId="5" xfId="2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2" fillId="4" borderId="4" xfId="0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left" vertical="center"/>
    </xf>
    <xf numFmtId="164" fontId="3" fillId="4" borderId="5" xfId="1" applyNumberFormat="1" applyFont="1" applyFill="1" applyBorder="1" applyAlignment="1">
      <alignment vertical="center"/>
    </xf>
    <xf numFmtId="44" fontId="3" fillId="4" borderId="5" xfId="2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 wrapText="1"/>
    </xf>
    <xf numFmtId="0" fontId="3" fillId="3" borderId="5" xfId="1" applyNumberFormat="1" applyFont="1" applyFill="1" applyBorder="1" applyAlignment="1">
      <alignment horizontal="left"/>
    </xf>
    <xf numFmtId="0" fontId="3" fillId="3" borderId="5" xfId="2" applyNumberFormat="1" applyFont="1" applyFill="1" applyBorder="1" applyAlignment="1">
      <alignment horizontal="right"/>
    </xf>
    <xf numFmtId="44" fontId="3" fillId="3" borderId="5" xfId="0" applyNumberFormat="1" applyFont="1" applyFill="1" applyBorder="1" applyAlignment="1">
      <alignment wrapText="1"/>
    </xf>
    <xf numFmtId="0" fontId="3" fillId="3" borderId="5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center" wrapText="1"/>
    </xf>
    <xf numFmtId="14" fontId="3" fillId="3" borderId="6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 wrapText="1"/>
    </xf>
    <xf numFmtId="164" fontId="3" fillId="3" borderId="5" xfId="1" applyNumberFormat="1" applyFont="1" applyFill="1" applyBorder="1" applyAlignment="1"/>
    <xf numFmtId="44" fontId="3" fillId="3" borderId="5" xfId="2" applyFont="1" applyFill="1" applyBorder="1" applyAlignment="1">
      <alignment horizontal="right"/>
    </xf>
    <xf numFmtId="0" fontId="3" fillId="3" borderId="5" xfId="0" applyFont="1" applyFill="1" applyBorder="1" applyAlignment="1">
      <alignment wrapText="1"/>
    </xf>
    <xf numFmtId="44" fontId="3" fillId="3" borderId="5" xfId="0" applyNumberFormat="1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3" borderId="5" xfId="1" applyNumberFormat="1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wrapText="1"/>
    </xf>
    <xf numFmtId="0" fontId="3" fillId="3" borderId="5" xfId="1" applyNumberFormat="1" applyFont="1" applyFill="1" applyBorder="1" applyAlignment="1">
      <alignment wrapText="1"/>
    </xf>
    <xf numFmtId="44" fontId="3" fillId="3" borderId="5" xfId="2" applyFont="1" applyFill="1" applyBorder="1" applyAlignment="1">
      <alignment horizontal="center"/>
    </xf>
    <xf numFmtId="0" fontId="3" fillId="3" borderId="5" xfId="0" applyFont="1" applyFill="1" applyBorder="1"/>
    <xf numFmtId="164" fontId="3" fillId="3" borderId="5" xfId="1" applyNumberFormat="1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right" wrapText="1"/>
    </xf>
    <xf numFmtId="0" fontId="3" fillId="3" borderId="6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1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3" fillId="3" borderId="5" xfId="0" applyFont="1" applyFill="1" applyBorder="1" applyAlignment="1">
      <alignment horizontal="center" vertical="center" wrapText="1"/>
    </xf>
    <xf numFmtId="164" fontId="3" fillId="3" borderId="5" xfId="1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14" fontId="5" fillId="3" borderId="5" xfId="0" applyNumberFormat="1" applyFont="1" applyFill="1" applyBorder="1" applyAlignment="1">
      <alignment horizontal="left" vertical="center"/>
    </xf>
    <xf numFmtId="0" fontId="5" fillId="6" borderId="5" xfId="0" applyFont="1" applyFill="1" applyBorder="1" applyAlignment="1">
      <alignment vertical="center"/>
    </xf>
    <xf numFmtId="0" fontId="5" fillId="7" borderId="5" xfId="0" applyFont="1" applyFill="1" applyBorder="1" applyAlignment="1">
      <alignment vertical="center"/>
    </xf>
    <xf numFmtId="0" fontId="3" fillId="5" borderId="5" xfId="0" applyFont="1" applyFill="1" applyBorder="1" applyAlignment="1">
      <alignment horizontal="left"/>
    </xf>
    <xf numFmtId="0" fontId="3" fillId="5" borderId="5" xfId="1" applyNumberFormat="1" applyFont="1" applyFill="1" applyBorder="1" applyAlignment="1"/>
    <xf numFmtId="44" fontId="3" fillId="5" borderId="5" xfId="2" applyFont="1" applyFill="1" applyBorder="1" applyAlignment="1">
      <alignment horizontal="center"/>
    </xf>
    <xf numFmtId="0" fontId="6" fillId="3" borderId="4" xfId="0" applyFont="1" applyFill="1" applyBorder="1"/>
    <xf numFmtId="0" fontId="6" fillId="3" borderId="5" xfId="0" applyFont="1" applyFill="1" applyBorder="1"/>
    <xf numFmtId="44" fontId="6" fillId="3" borderId="5" xfId="0" applyNumberFormat="1" applyFont="1" applyFill="1" applyBorder="1"/>
    <xf numFmtId="0" fontId="6" fillId="3" borderId="5" xfId="0" applyFont="1" applyFill="1" applyBorder="1" applyAlignment="1">
      <alignment wrapText="1"/>
    </xf>
    <xf numFmtId="0" fontId="6" fillId="3" borderId="5" xfId="0" applyFont="1" applyFill="1" applyBorder="1" applyAlignment="1">
      <alignment horizontal="left" vertical="center"/>
    </xf>
    <xf numFmtId="164" fontId="6" fillId="3" borderId="5" xfId="1" applyNumberFormat="1" applyFont="1" applyFill="1" applyBorder="1" applyAlignment="1">
      <alignment vertical="center"/>
    </xf>
    <xf numFmtId="44" fontId="6" fillId="3" borderId="5" xfId="2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 wrapText="1"/>
    </xf>
    <xf numFmtId="164" fontId="3" fillId="5" borderId="5" xfId="1" applyNumberFormat="1" applyFont="1" applyFill="1" applyBorder="1" applyAlignment="1">
      <alignment vertical="center"/>
    </xf>
    <xf numFmtId="44" fontId="3" fillId="5" borderId="5" xfId="2" applyFont="1" applyFill="1" applyBorder="1" applyAlignment="1">
      <alignment horizontal="center" vertical="center"/>
    </xf>
    <xf numFmtId="0" fontId="3" fillId="5" borderId="5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vertical="center"/>
    </xf>
    <xf numFmtId="0" fontId="3" fillId="5" borderId="6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left" vertical="center" wrapText="1"/>
    </xf>
    <xf numFmtId="164" fontId="3" fillId="5" borderId="5" xfId="1" applyNumberFormat="1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/>
    </xf>
    <xf numFmtId="0" fontId="3" fillId="6" borderId="0" xfId="0" applyFont="1" applyFill="1" applyAlignment="1">
      <alignment vertical="center"/>
    </xf>
    <xf numFmtId="0" fontId="3" fillId="6" borderId="8" xfId="0" applyFont="1" applyFill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right" vertical="center" wrapText="1"/>
    </xf>
    <xf numFmtId="0" fontId="7" fillId="4" borderId="10" xfId="0" applyFont="1" applyFill="1" applyBorder="1" applyAlignment="1">
      <alignment horizontal="left" vertical="center"/>
    </xf>
    <xf numFmtId="0" fontId="7" fillId="4" borderId="10" xfId="1" applyNumberFormat="1" applyFont="1" applyFill="1" applyBorder="1" applyAlignment="1">
      <alignment vertical="center"/>
    </xf>
    <xf numFmtId="44" fontId="7" fillId="4" borderId="10" xfId="2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vertical="center"/>
    </xf>
    <xf numFmtId="0" fontId="7" fillId="6" borderId="8" xfId="0" applyFont="1" applyFill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44" fontId="3" fillId="3" borderId="5" xfId="0" applyNumberFormat="1" applyFont="1" applyFill="1" applyBorder="1" applyAlignment="1">
      <alignment horizontal="left" vertical="center" wrapText="1"/>
    </xf>
    <xf numFmtId="44" fontId="3" fillId="3" borderId="5" xfId="2" applyFont="1" applyFill="1" applyBorder="1" applyAlignment="1">
      <alignment horizontal="left"/>
    </xf>
    <xf numFmtId="44" fontId="3" fillId="3" borderId="5" xfId="2" applyFont="1" applyFill="1" applyBorder="1" applyAlignment="1">
      <alignment wrapText="1"/>
    </xf>
    <xf numFmtId="0" fontId="3" fillId="3" borderId="5" xfId="2" applyNumberFormat="1" applyFont="1" applyFill="1" applyBorder="1" applyAlignment="1">
      <alignment vertical="center"/>
    </xf>
    <xf numFmtId="44" fontId="3" fillId="3" borderId="5" xfId="2" applyFont="1" applyFill="1" applyBorder="1" applyAlignment="1">
      <alignment horizontal="left" vertical="center" wrapText="1"/>
    </xf>
    <xf numFmtId="0" fontId="3" fillId="3" borderId="5" xfId="2" applyNumberFormat="1" applyFont="1" applyFill="1" applyBorder="1" applyAlignment="1">
      <alignment horizontal="center" vertical="center"/>
    </xf>
    <xf numFmtId="44" fontId="3" fillId="3" borderId="5" xfId="2" applyFont="1" applyFill="1" applyBorder="1" applyAlignment="1">
      <alignment horizontal="right" vertical="center"/>
    </xf>
    <xf numFmtId="0" fontId="6" fillId="3" borderId="8" xfId="0" applyFont="1" applyFill="1" applyBorder="1" applyAlignment="1">
      <alignment horizontal="left" vertical="center"/>
    </xf>
    <xf numFmtId="164" fontId="6" fillId="3" borderId="8" xfId="1" applyNumberFormat="1" applyFont="1" applyFill="1" applyBorder="1" applyAlignment="1">
      <alignment vertical="center"/>
    </xf>
    <xf numFmtId="44" fontId="3" fillId="3" borderId="8" xfId="2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/>
    </xf>
    <xf numFmtId="164" fontId="3" fillId="3" borderId="8" xfId="1" applyNumberFormat="1" applyFont="1" applyFill="1" applyBorder="1" applyAlignment="1">
      <alignment vertical="center"/>
    </xf>
    <xf numFmtId="0" fontId="4" fillId="3" borderId="4" xfId="0" applyFont="1" applyFill="1" applyBorder="1" applyAlignment="1">
      <alignment horizontal="left" wrapText="1"/>
    </xf>
    <xf numFmtId="0" fontId="0" fillId="5" borderId="0" xfId="0" applyFill="1"/>
    <xf numFmtId="0" fontId="3" fillId="5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wrapText="1"/>
    </xf>
    <xf numFmtId="0" fontId="3" fillId="4" borderId="10" xfId="0" applyFont="1" applyFill="1" applyBorder="1" applyAlignment="1">
      <alignment horizontal="left" vertical="center"/>
    </xf>
    <xf numFmtId="164" fontId="3" fillId="4" borderId="10" xfId="1" applyNumberFormat="1" applyFont="1" applyFill="1" applyBorder="1" applyAlignment="1">
      <alignment vertical="center"/>
    </xf>
    <xf numFmtId="44" fontId="3" fillId="4" borderId="10" xfId="2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center"/>
    </xf>
    <xf numFmtId="164" fontId="3" fillId="0" borderId="5" xfId="1" applyNumberFormat="1" applyFont="1" applyFill="1" applyBorder="1" applyAlignment="1">
      <alignment vertical="center"/>
    </xf>
    <xf numFmtId="44" fontId="3" fillId="0" borderId="5" xfId="2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left" vertic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8" borderId="0" xfId="0" applyFont="1" applyFill="1"/>
    <xf numFmtId="0" fontId="10" fillId="9" borderId="0" xfId="0" applyFont="1" applyFill="1"/>
    <xf numFmtId="0" fontId="10" fillId="6" borderId="0" xfId="0" applyFont="1" applyFill="1"/>
    <xf numFmtId="0" fontId="10" fillId="7" borderId="0" xfId="0" applyFont="1" applyFill="1"/>
    <xf numFmtId="0" fontId="9" fillId="6" borderId="0" xfId="0" applyFont="1" applyFill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0" fillId="0" borderId="0" xfId="0" applyAlignment="1">
      <alignment wrapText="1"/>
    </xf>
    <xf numFmtId="165" fontId="3" fillId="3" borderId="6" xfId="0" applyNumberFormat="1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left" wrapText="1"/>
    </xf>
    <xf numFmtId="0" fontId="5" fillId="3" borderId="5" xfId="0" applyFont="1" applyFill="1" applyBorder="1" applyAlignment="1">
      <alignment horizontal="left" wrapText="1"/>
    </xf>
    <xf numFmtId="164" fontId="5" fillId="3" borderId="5" xfId="1" applyNumberFormat="1" applyFont="1" applyFill="1" applyBorder="1" applyAlignment="1">
      <alignment horizontal="center" vertical="center"/>
    </xf>
    <xf numFmtId="44" fontId="5" fillId="3" borderId="5" xfId="2" applyFont="1" applyFill="1" applyBorder="1" applyAlignment="1">
      <alignment horizontal="center" vertical="center"/>
    </xf>
    <xf numFmtId="0" fontId="5" fillId="3" borderId="5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left" wrapText="1"/>
    </xf>
  </cellXfs>
  <cellStyles count="3">
    <cellStyle name="Comma" xfId="1" builtinId="3"/>
    <cellStyle name="Currency" xfId="2" builtinId="4"/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numFmt numFmtId="0" formatCode="General"/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4472C4"/>
        </top>
      </border>
    </dxf>
    <dxf>
      <font>
        <b/>
        <color rgb="FF000000"/>
      </font>
      <border>
        <bottom style="medium">
          <color rgb="FF4472C4"/>
        </bottom>
      </border>
    </dxf>
    <dxf>
      <font>
        <color rgb="FF000000"/>
      </font>
      <border>
        <left style="thin">
          <color rgb="FF4472C4"/>
        </left>
        <right style="thin">
          <color rgb="FF4472C4"/>
        </right>
        <top style="thin">
          <color rgb="FF4472C4"/>
        </top>
        <bottom style="thin">
          <color rgb="FF4472C4"/>
        </bottom>
        <vertical style="thin">
          <color rgb="FF4472C4"/>
        </vertical>
        <horizontal style="thin">
          <color rgb="FF4472C4"/>
        </horizontal>
      </border>
    </dxf>
  </dxfs>
  <tableStyles count="1" defaultTableStyle="TableStyleMedium2" defaultPivotStyle="PivotStyleLight16">
    <tableStyle name="TableStyleLight16 2" pivot="0" count="7" xr9:uid="{BB431775-C709-47AC-B8FE-4E8BACD33DA4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84EAEC-6967-4B43-AD97-6520C6C8A2C5}" name="Table15" displayName="Table15" ref="A1:S197" totalsRowShown="0" headerRowDxfId="21" dataDxfId="20">
  <autoFilter ref="A1:S197" xr:uid="{5D84EAEC-6967-4B43-AD97-6520C6C8A2C5}"/>
  <sortState xmlns:xlrd2="http://schemas.microsoft.com/office/spreadsheetml/2017/richdata2" ref="A2:S197">
    <sortCondition ref="B1:B197"/>
  </sortState>
  <tableColumns count="19">
    <tableColumn id="1" xr3:uid="{2116CA4C-16D2-4FE5-BB0E-52CD53560A7C}" name="SOC_Code" dataDxfId="19"/>
    <tableColumn id="2" xr3:uid="{C4B56768-BF10-4175-9A56-79E570ED5F12}" name="Job_Title" dataDxfId="18"/>
    <tableColumn id="3" xr3:uid="{DD45754B-94FC-4275-9975-88691DFB237E}" name="industry" dataDxfId="17"/>
    <tableColumn id="4" xr3:uid="{474EFD04-22F7-4342-99BC-A80197DD7B45}" name="Employment_2023" dataDxfId="16"/>
    <tableColumn id="5" xr3:uid="{3673862B-E4A0-48D5-8E69-9CF3BBF42EEA}" name="Projected_Employment_2032" dataDxfId="15"/>
    <tableColumn id="6" xr3:uid="{0E97948C-519C-4D0E-B5E0-17A836CFBC3F}" name="Total_Annual_Openings_2032" dataDxfId="14"/>
    <tableColumn id="7" xr3:uid="{37E94CC9-039E-4AF9-BE60-4B2AE53546D8}" name="percent_growth" dataDxfId="13"/>
    <tableColumn id="8" xr3:uid="{4491431A-02C5-4D5F-AC3F-1068346254CD}" name="Median_Hrly" dataDxfId="12"/>
    <tableColumn id="9" xr3:uid="{FDD267CB-76FC-4F9D-88D4-6A57BDD1EC3E}" name="Median_Annl" dataDxfId="11"/>
    <tableColumn id="10" xr3:uid="{D6133610-A331-4D80-A477-40E616A9DA07}" name="EEO_Classification" dataDxfId="10"/>
    <tableColumn id="11" xr3:uid="{A1638004-AC06-43A2-91EC-5235CBCCEBF8}" name="Typical_Entry_Edu" dataDxfId="9"/>
    <tableColumn id="12" xr3:uid="{F6EE79ED-1DD1-4376-91D1-A9D51A0F679A}" name="Skill" dataDxfId="8"/>
    <tableColumn id="13" xr3:uid="{AD6D9A45-54BB-4DA8-BEEE-2ECA13349820}" name="Cluster" dataDxfId="7"/>
    <tableColumn id="14" xr3:uid="{3FDCFCF1-75F2-4367-9A53-1FC6F415DECC}" name="Turnover_Rate" dataDxfId="6"/>
    <tableColumn id="15" xr3:uid="{88AEEC16-822F-4F19-B945-729B8F3B087B}" name="Focus Industry" dataDxfId="5"/>
    <tableColumn id="16" xr3:uid="{0259E4D0-6D09-456E-BC17-00F01A482892}" name="Self-suffiency Wage" dataDxfId="4"/>
    <tableColumn id="17" xr3:uid="{336ADF33-EC83-465D-B0D4-4F29274A516C}" name="Postsecondary Ed Req. " dataDxfId="3"/>
    <tableColumn id="18" xr3:uid="{5A6A09B7-9009-4BFD-BF6F-19DC69DD1A5E}" name="CheckSum" dataDxfId="2">
      <calculatedColumnFormula>COUNTIF(Table15[[#This Row],[Focus Industry]:[Postsecondary Ed Req. ]], "X")</calculatedColumnFormula>
    </tableColumn>
    <tableColumn id="19" xr3:uid="{33DF6F91-D751-4022-9C50-82220073C1D8}" name="TIER" dataDxfId="1">
      <calculatedColumnFormula>IF(Table15[[#This Row],[CheckSum]]=3, 1,2)</calculatedColumnFormula>
    </tableColumn>
  </tableColumns>
  <tableStyleInfo name="TableStyleLight16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B3D9C-DC3C-414A-AB34-AED6F57CD5E1}">
  <sheetPr>
    <pageSetUpPr fitToPage="1"/>
  </sheetPr>
  <dimension ref="A1:XEV305"/>
  <sheetViews>
    <sheetView tabSelected="1" workbookViewId="0">
      <selection activeCell="A2" sqref="A2"/>
    </sheetView>
  </sheetViews>
  <sheetFormatPr defaultColWidth="110.44140625" defaultRowHeight="15.6" x14ac:dyDescent="0.3"/>
  <cols>
    <col min="1" max="1" width="85.21875" style="122" customWidth="1"/>
    <col min="2" max="2" width="52.5546875" style="123" customWidth="1"/>
    <col min="3" max="3" width="15.21875" style="124" customWidth="1"/>
    <col min="4" max="4" width="13.33203125" style="125" customWidth="1"/>
    <col min="5" max="5" width="70.109375" style="84" customWidth="1"/>
    <col min="6" max="6" width="54" style="126" customWidth="1"/>
    <col min="7" max="7" width="13.109375" style="123" customWidth="1"/>
    <col min="8" max="8" width="16.109375" style="123" customWidth="1"/>
    <col min="9" max="9" width="8.6640625" style="127" customWidth="1"/>
    <col min="10" max="10" width="27" style="128" customWidth="1"/>
  </cols>
  <sheetData>
    <row r="1" spans="1:68 16376:16376" s="7" customFormat="1" ht="39.450000000000003" customHeight="1" x14ac:dyDescent="0.3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2" t="s">
        <v>5</v>
      </c>
      <c r="G1" s="5" t="s">
        <v>6</v>
      </c>
      <c r="H1" s="5" t="s">
        <v>7</v>
      </c>
      <c r="I1" s="5" t="s">
        <v>8</v>
      </c>
      <c r="J1" s="6" t="s">
        <v>9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XEV1"/>
    </row>
    <row r="2" spans="1:68 16376:16376" s="15" customFormat="1" ht="15" customHeight="1" x14ac:dyDescent="0.3">
      <c r="A2" s="8" t="s">
        <v>10</v>
      </c>
      <c r="B2" s="9" t="s">
        <v>11</v>
      </c>
      <c r="C2" s="10">
        <v>160</v>
      </c>
      <c r="D2" s="11">
        <v>7145</v>
      </c>
      <c r="E2" s="12" t="s">
        <v>12</v>
      </c>
      <c r="F2" s="9" t="s">
        <v>13</v>
      </c>
      <c r="G2" s="9" t="s">
        <v>14</v>
      </c>
      <c r="H2" s="9" t="s">
        <v>15</v>
      </c>
      <c r="I2" s="13">
        <v>1</v>
      </c>
      <c r="J2" s="14" t="s">
        <v>16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XEV2"/>
    </row>
    <row r="3" spans="1:68 16376:16376" s="15" customFormat="1" ht="4.95" customHeight="1" x14ac:dyDescent="0.3">
      <c r="A3" s="16"/>
      <c r="B3" s="17"/>
      <c r="C3" s="18"/>
      <c r="D3" s="19"/>
      <c r="E3" s="20"/>
      <c r="F3" s="17"/>
      <c r="G3" s="17"/>
      <c r="H3" s="17"/>
      <c r="I3" s="21"/>
      <c r="J3" s="22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XEV3"/>
    </row>
    <row r="4" spans="1:68 16376:16376" s="15" customFormat="1" ht="15" customHeight="1" x14ac:dyDescent="0.3">
      <c r="A4" s="23" t="s">
        <v>17</v>
      </c>
      <c r="B4" s="9" t="s">
        <v>18</v>
      </c>
      <c r="C4" s="10">
        <v>128</v>
      </c>
      <c r="D4" s="11">
        <f>2525+185</f>
        <v>2710</v>
      </c>
      <c r="E4" s="12" t="s">
        <v>19</v>
      </c>
      <c r="F4" s="9" t="s">
        <v>18</v>
      </c>
      <c r="G4" s="9" t="s">
        <v>14</v>
      </c>
      <c r="H4" s="9" t="s">
        <v>15</v>
      </c>
      <c r="I4" s="13">
        <v>1</v>
      </c>
      <c r="J4" s="14" t="s">
        <v>16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XEV4"/>
    </row>
    <row r="5" spans="1:68 16376:16376" s="15" customFormat="1" ht="4.95" customHeight="1" x14ac:dyDescent="0.3">
      <c r="A5" s="16"/>
      <c r="B5" s="17"/>
      <c r="C5" s="18"/>
      <c r="D5" s="19"/>
      <c r="E5" s="20"/>
      <c r="F5" s="17"/>
      <c r="G5" s="17"/>
      <c r="H5" s="17"/>
      <c r="I5" s="21"/>
      <c r="J5" s="22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XEV5"/>
    </row>
    <row r="6" spans="1:68 16376:16376" s="15" customFormat="1" ht="15" customHeight="1" x14ac:dyDescent="0.3">
      <c r="A6" s="23" t="s">
        <v>20</v>
      </c>
      <c r="B6" s="24" t="s">
        <v>21</v>
      </c>
      <c r="C6" s="25">
        <v>48</v>
      </c>
      <c r="D6" s="26">
        <v>3199</v>
      </c>
      <c r="E6" s="27" t="s">
        <v>22</v>
      </c>
      <c r="F6" s="27" t="s">
        <v>23</v>
      </c>
      <c r="G6" s="27" t="s">
        <v>14</v>
      </c>
      <c r="H6" s="27" t="s">
        <v>15</v>
      </c>
      <c r="I6" s="28">
        <v>1</v>
      </c>
      <c r="J6" s="29">
        <v>46001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XEV6"/>
    </row>
    <row r="7" spans="1:68 16376:16376" s="15" customFormat="1" ht="4.95" customHeight="1" x14ac:dyDescent="0.3">
      <c r="A7" s="16"/>
      <c r="B7" s="17"/>
      <c r="C7" s="18"/>
      <c r="D7" s="19"/>
      <c r="E7" s="20"/>
      <c r="F7" s="17"/>
      <c r="G7" s="17"/>
      <c r="H7" s="17"/>
      <c r="I7" s="21"/>
      <c r="J7" s="22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XEV7"/>
    </row>
    <row r="8" spans="1:68 16376:16376" s="15" customFormat="1" ht="15" customHeight="1" x14ac:dyDescent="0.3">
      <c r="A8" s="8" t="s">
        <v>24</v>
      </c>
      <c r="B8" s="9" t="s">
        <v>25</v>
      </c>
      <c r="C8" s="10">
        <v>255</v>
      </c>
      <c r="D8" s="11">
        <v>4500</v>
      </c>
      <c r="E8" s="12" t="s">
        <v>26</v>
      </c>
      <c r="F8" s="9" t="s">
        <v>27</v>
      </c>
      <c r="G8" s="9" t="s">
        <v>28</v>
      </c>
      <c r="H8" s="9" t="s">
        <v>15</v>
      </c>
      <c r="I8" s="13">
        <v>1</v>
      </c>
      <c r="J8" s="14" t="s">
        <v>16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XEV8"/>
    </row>
    <row r="9" spans="1:68 16376:16376" s="15" customFormat="1" ht="15" customHeight="1" x14ac:dyDescent="0.3">
      <c r="A9" s="8"/>
      <c r="B9" s="9" t="s">
        <v>29</v>
      </c>
      <c r="C9" s="10">
        <v>150</v>
      </c>
      <c r="D9" s="11">
        <v>3100</v>
      </c>
      <c r="E9" s="12" t="s">
        <v>26</v>
      </c>
      <c r="F9" s="9" t="s">
        <v>27</v>
      </c>
      <c r="G9" s="9" t="s">
        <v>28</v>
      </c>
      <c r="H9" s="9" t="s">
        <v>15</v>
      </c>
      <c r="I9" s="13">
        <v>1</v>
      </c>
      <c r="J9" s="14" t="s">
        <v>16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XEV9"/>
    </row>
    <row r="10" spans="1:68 16376:16376" s="15" customFormat="1" ht="4.95" customHeight="1" x14ac:dyDescent="0.3">
      <c r="A10" s="16"/>
      <c r="B10" s="17"/>
      <c r="C10" s="18"/>
      <c r="D10" s="19"/>
      <c r="E10" s="20"/>
      <c r="F10" s="17"/>
      <c r="G10" s="17"/>
      <c r="H10" s="17"/>
      <c r="I10" s="21"/>
      <c r="J10" s="22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XEV10"/>
    </row>
    <row r="11" spans="1:68 16376:16376" s="15" customFormat="1" ht="15" customHeight="1" x14ac:dyDescent="0.3">
      <c r="A11" s="8" t="s">
        <v>30</v>
      </c>
      <c r="B11" s="30" t="s">
        <v>31</v>
      </c>
      <c r="C11" s="31">
        <v>140</v>
      </c>
      <c r="D11" s="32">
        <v>3142</v>
      </c>
      <c r="E11" s="12" t="s">
        <v>19</v>
      </c>
      <c r="F11" s="30" t="s">
        <v>18</v>
      </c>
      <c r="G11" s="9" t="s">
        <v>14</v>
      </c>
      <c r="H11" s="9" t="s">
        <v>32</v>
      </c>
      <c r="I11" s="13">
        <v>1</v>
      </c>
      <c r="J11" s="14" t="s">
        <v>16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XEV11"/>
    </row>
    <row r="12" spans="1:68 16376:16376" s="36" customFormat="1" ht="15" customHeight="1" x14ac:dyDescent="0.3">
      <c r="A12" s="8"/>
      <c r="B12" s="27" t="s">
        <v>33</v>
      </c>
      <c r="C12" s="33">
        <v>75</v>
      </c>
      <c r="D12" s="34">
        <v>2002</v>
      </c>
      <c r="E12" s="27" t="s">
        <v>34</v>
      </c>
      <c r="F12" s="35" t="s">
        <v>35</v>
      </c>
      <c r="G12" s="9" t="s">
        <v>14</v>
      </c>
      <c r="H12" s="9" t="s">
        <v>32</v>
      </c>
      <c r="I12" s="13">
        <v>1</v>
      </c>
      <c r="J12" s="14" t="s">
        <v>16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XEV12"/>
    </row>
    <row r="13" spans="1:68 16376:16376" s="15" customFormat="1" ht="4.95" customHeight="1" x14ac:dyDescent="0.3">
      <c r="A13" s="16"/>
      <c r="B13" s="17"/>
      <c r="C13" s="18"/>
      <c r="D13" s="19"/>
      <c r="E13" s="20"/>
      <c r="F13" s="17"/>
      <c r="G13" s="17"/>
      <c r="H13" s="17"/>
      <c r="I13" s="21"/>
      <c r="J13" s="22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XEV13"/>
    </row>
    <row r="14" spans="1:68 16376:16376" ht="15" customHeight="1" x14ac:dyDescent="0.3">
      <c r="A14" s="8" t="s">
        <v>36</v>
      </c>
      <c r="B14" s="30" t="s">
        <v>31</v>
      </c>
      <c r="C14" s="31">
        <v>140</v>
      </c>
      <c r="D14" s="32">
        <v>3142</v>
      </c>
      <c r="E14" s="12" t="s">
        <v>19</v>
      </c>
      <c r="F14" s="30" t="s">
        <v>18</v>
      </c>
      <c r="G14" s="9" t="s">
        <v>14</v>
      </c>
      <c r="H14" s="9" t="s">
        <v>37</v>
      </c>
      <c r="I14" s="13">
        <v>1</v>
      </c>
      <c r="J14" s="29">
        <v>45967</v>
      </c>
    </row>
    <row r="15" spans="1:68 16376:16376" s="15" customFormat="1" ht="4.95" customHeight="1" x14ac:dyDescent="0.3">
      <c r="A15" s="16"/>
      <c r="B15" s="17"/>
      <c r="C15" s="18"/>
      <c r="D15" s="19"/>
      <c r="E15" s="20"/>
      <c r="F15" s="17"/>
      <c r="G15" s="17"/>
      <c r="H15" s="17"/>
      <c r="I15" s="21"/>
      <c r="J15" s="22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XEV15"/>
    </row>
    <row r="16" spans="1:68 16376:16376" ht="15" customHeight="1" x14ac:dyDescent="0.3">
      <c r="A16" s="23" t="s">
        <v>38</v>
      </c>
      <c r="B16" s="9" t="s">
        <v>18</v>
      </c>
      <c r="C16" s="37">
        <v>91</v>
      </c>
      <c r="D16" s="11">
        <v>2700</v>
      </c>
      <c r="E16" s="12" t="s">
        <v>39</v>
      </c>
      <c r="F16" s="9" t="s">
        <v>18</v>
      </c>
      <c r="G16" s="9" t="s">
        <v>14</v>
      </c>
      <c r="H16" s="38" t="s">
        <v>40</v>
      </c>
      <c r="I16" s="39">
        <v>1</v>
      </c>
      <c r="J16" s="14" t="s">
        <v>489</v>
      </c>
    </row>
    <row r="17" spans="1:68 16376:16376" s="15" customFormat="1" ht="4.95" customHeight="1" x14ac:dyDescent="0.3">
      <c r="A17" s="16"/>
      <c r="B17" s="17"/>
      <c r="C17" s="18"/>
      <c r="D17" s="19"/>
      <c r="E17" s="20"/>
      <c r="F17" s="17"/>
      <c r="G17" s="17"/>
      <c r="H17" s="17"/>
      <c r="I17" s="40"/>
      <c r="J17" s="22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XEV17"/>
    </row>
    <row r="18" spans="1:68 16376:16376" s="15" customFormat="1" ht="15" customHeight="1" x14ac:dyDescent="0.3">
      <c r="A18" s="8" t="s">
        <v>41</v>
      </c>
      <c r="B18" s="30" t="s">
        <v>42</v>
      </c>
      <c r="C18" s="31">
        <v>1500</v>
      </c>
      <c r="D18" s="32">
        <v>12624.05</v>
      </c>
      <c r="E18" s="12" t="s">
        <v>43</v>
      </c>
      <c r="F18" s="9" t="s">
        <v>44</v>
      </c>
      <c r="G18" s="9" t="s">
        <v>14</v>
      </c>
      <c r="H18" s="9" t="s">
        <v>40</v>
      </c>
      <c r="I18" s="13">
        <v>2</v>
      </c>
      <c r="J18" s="14" t="s">
        <v>16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</row>
    <row r="19" spans="1:68 16376:16376" s="15" customFormat="1" ht="4.95" customHeight="1" x14ac:dyDescent="0.3">
      <c r="A19" s="16"/>
      <c r="B19" s="17"/>
      <c r="C19" s="18"/>
      <c r="D19" s="19"/>
      <c r="E19" s="20"/>
      <c r="F19" s="17"/>
      <c r="G19" s="17"/>
      <c r="H19" s="17"/>
      <c r="I19" s="21"/>
      <c r="J19" s="22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XEV19"/>
    </row>
    <row r="20" spans="1:68 16376:16376" ht="15" customHeight="1" x14ac:dyDescent="0.3">
      <c r="A20" s="41" t="s">
        <v>45</v>
      </c>
      <c r="B20" s="35" t="s">
        <v>46</v>
      </c>
      <c r="C20" s="42">
        <v>420</v>
      </c>
      <c r="D20" s="43">
        <v>8061</v>
      </c>
      <c r="E20" s="33" t="s">
        <v>47</v>
      </c>
      <c r="F20" s="27" t="s">
        <v>48</v>
      </c>
      <c r="G20" s="27" t="s">
        <v>14</v>
      </c>
      <c r="H20" s="27" t="s">
        <v>40</v>
      </c>
      <c r="I20" s="28">
        <v>2</v>
      </c>
      <c r="J20" s="14" t="s">
        <v>16</v>
      </c>
    </row>
    <row r="21" spans="1:68 16376:16376" s="15" customFormat="1" ht="15" customHeight="1" x14ac:dyDescent="0.3">
      <c r="A21" s="8"/>
      <c r="B21" s="35" t="s">
        <v>49</v>
      </c>
      <c r="C21" s="44">
        <v>420</v>
      </c>
      <c r="D21" s="32">
        <v>8061</v>
      </c>
      <c r="E21" s="33" t="s">
        <v>47</v>
      </c>
      <c r="F21" s="30" t="s">
        <v>50</v>
      </c>
      <c r="G21" s="9" t="s">
        <v>14</v>
      </c>
      <c r="H21" s="9" t="s">
        <v>15</v>
      </c>
      <c r="I21" s="13">
        <v>2</v>
      </c>
      <c r="J21" s="14" t="s">
        <v>16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 16376:16376" s="15" customFormat="1" ht="15" customHeight="1" x14ac:dyDescent="0.3">
      <c r="A22" s="8"/>
      <c r="B22" s="9" t="s">
        <v>51</v>
      </c>
      <c r="C22" s="44">
        <v>420</v>
      </c>
      <c r="D22" s="32">
        <v>8575</v>
      </c>
      <c r="E22" s="12" t="s">
        <v>52</v>
      </c>
      <c r="F22" s="9" t="s">
        <v>53</v>
      </c>
      <c r="G22" s="9" t="s">
        <v>14</v>
      </c>
      <c r="H22" s="9" t="s">
        <v>40</v>
      </c>
      <c r="I22" s="13">
        <v>2</v>
      </c>
      <c r="J22" s="14" t="s">
        <v>16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 16376:16376" s="15" customFormat="1" ht="15" customHeight="1" x14ac:dyDescent="0.3">
      <c r="A23" s="8"/>
      <c r="B23" s="9" t="s">
        <v>54</v>
      </c>
      <c r="C23" s="44">
        <v>420</v>
      </c>
      <c r="D23" s="32">
        <v>8575</v>
      </c>
      <c r="E23" s="12" t="s">
        <v>52</v>
      </c>
      <c r="F23" s="9" t="s">
        <v>53</v>
      </c>
      <c r="G23" s="9" t="s">
        <v>14</v>
      </c>
      <c r="H23" s="9" t="s">
        <v>15</v>
      </c>
      <c r="I23" s="13">
        <v>2</v>
      </c>
      <c r="J23" s="14" t="s">
        <v>16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 16376:16376" s="15" customFormat="1" ht="15" customHeight="1" x14ac:dyDescent="0.3">
      <c r="A24" s="8"/>
      <c r="B24" s="27" t="s">
        <v>55</v>
      </c>
      <c r="C24" s="42">
        <v>276</v>
      </c>
      <c r="D24" s="43">
        <v>10699</v>
      </c>
      <c r="E24" s="33" t="s">
        <v>52</v>
      </c>
      <c r="F24" s="27" t="s">
        <v>56</v>
      </c>
      <c r="G24" s="27" t="s">
        <v>14</v>
      </c>
      <c r="H24" s="27" t="s">
        <v>40</v>
      </c>
      <c r="I24" s="28">
        <v>2</v>
      </c>
      <c r="J24" s="14" t="s">
        <v>16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</row>
    <row r="25" spans="1:68 16376:16376" s="15" customFormat="1" ht="15" customHeight="1" x14ac:dyDescent="0.3">
      <c r="A25" s="8"/>
      <c r="B25" s="27" t="s">
        <v>57</v>
      </c>
      <c r="C25" s="42">
        <v>276</v>
      </c>
      <c r="D25" s="43">
        <v>10699</v>
      </c>
      <c r="E25" s="33" t="s">
        <v>52</v>
      </c>
      <c r="F25" s="27" t="s">
        <v>56</v>
      </c>
      <c r="G25" s="27" t="s">
        <v>14</v>
      </c>
      <c r="H25" s="27" t="s">
        <v>15</v>
      </c>
      <c r="I25" s="28">
        <v>2</v>
      </c>
      <c r="J25" s="14" t="s">
        <v>16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</row>
    <row r="26" spans="1:68 16376:16376" s="15" customFormat="1" ht="4.95" customHeight="1" x14ac:dyDescent="0.3">
      <c r="A26" s="16"/>
      <c r="B26" s="17"/>
      <c r="C26" s="18"/>
      <c r="D26" s="19"/>
      <c r="E26" s="20"/>
      <c r="F26" s="17"/>
      <c r="G26" s="17"/>
      <c r="H26" s="17"/>
      <c r="I26" s="21"/>
      <c r="J26" s="22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XEV26"/>
    </row>
    <row r="27" spans="1:68 16376:16376" s="15" customFormat="1" ht="15" customHeight="1" x14ac:dyDescent="0.3">
      <c r="A27" s="8" t="s">
        <v>58</v>
      </c>
      <c r="B27" s="9" t="s">
        <v>59</v>
      </c>
      <c r="C27" s="44">
        <v>30</v>
      </c>
      <c r="D27" s="32">
        <v>3732</v>
      </c>
      <c r="E27" s="12" t="s">
        <v>60</v>
      </c>
      <c r="F27" s="30" t="s">
        <v>61</v>
      </c>
      <c r="G27" s="9" t="s">
        <v>62</v>
      </c>
      <c r="H27" s="27" t="s">
        <v>15</v>
      </c>
      <c r="I27" s="13">
        <v>1</v>
      </c>
      <c r="J27" s="14" t="s">
        <v>16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 16376:16376" s="15" customFormat="1" ht="15" customHeight="1" x14ac:dyDescent="0.3">
      <c r="A28" s="8"/>
      <c r="B28" s="9" t="s">
        <v>63</v>
      </c>
      <c r="C28" s="44">
        <v>85</v>
      </c>
      <c r="D28" s="32">
        <v>4750</v>
      </c>
      <c r="E28" s="12" t="s">
        <v>64</v>
      </c>
      <c r="F28" s="9" t="s">
        <v>65</v>
      </c>
      <c r="G28" s="9" t="s">
        <v>62</v>
      </c>
      <c r="H28" s="27" t="s">
        <v>15</v>
      </c>
      <c r="I28" s="13">
        <v>2</v>
      </c>
      <c r="J28" s="14" t="s">
        <v>16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 16376:16376" s="15" customFormat="1" ht="15" customHeight="1" x14ac:dyDescent="0.3">
      <c r="A29" s="8"/>
      <c r="B29" s="9" t="s">
        <v>66</v>
      </c>
      <c r="C29" s="44">
        <v>50</v>
      </c>
      <c r="D29" s="32">
        <v>2999</v>
      </c>
      <c r="E29" s="12" t="s">
        <v>64</v>
      </c>
      <c r="F29" s="9" t="s">
        <v>66</v>
      </c>
      <c r="G29" s="9" t="s">
        <v>62</v>
      </c>
      <c r="H29" s="27" t="s">
        <v>15</v>
      </c>
      <c r="I29" s="13">
        <v>2</v>
      </c>
      <c r="J29" s="14" t="s">
        <v>16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 16376:16376" s="15" customFormat="1" ht="15" customHeight="1" x14ac:dyDescent="0.3">
      <c r="A30" s="8"/>
      <c r="B30" s="9" t="s">
        <v>67</v>
      </c>
      <c r="C30" s="44">
        <v>80</v>
      </c>
      <c r="D30" s="32">
        <v>4750</v>
      </c>
      <c r="E30" s="12" t="s">
        <v>64</v>
      </c>
      <c r="F30" s="9" t="s">
        <v>68</v>
      </c>
      <c r="G30" s="9" t="s">
        <v>62</v>
      </c>
      <c r="H30" s="27" t="s">
        <v>15</v>
      </c>
      <c r="I30" s="13">
        <v>2</v>
      </c>
      <c r="J30" s="14" t="s">
        <v>16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 16376:16376" s="15" customFormat="1" ht="15" customHeight="1" x14ac:dyDescent="0.3">
      <c r="A31" s="8"/>
      <c r="B31" s="9" t="s">
        <v>69</v>
      </c>
      <c r="C31" s="44">
        <v>40</v>
      </c>
      <c r="D31" s="32">
        <v>3732</v>
      </c>
      <c r="E31" s="12" t="s">
        <v>60</v>
      </c>
      <c r="F31" s="9" t="s">
        <v>70</v>
      </c>
      <c r="G31" s="9" t="s">
        <v>62</v>
      </c>
      <c r="H31" s="27" t="s">
        <v>15</v>
      </c>
      <c r="I31" s="13">
        <v>1</v>
      </c>
      <c r="J31" s="14" t="s">
        <v>16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 16376:16376" s="15" customFormat="1" ht="4.95" customHeight="1" x14ac:dyDescent="0.3">
      <c r="A32" s="16"/>
      <c r="B32" s="17"/>
      <c r="C32" s="18"/>
      <c r="D32" s="19"/>
      <c r="E32" s="20"/>
      <c r="F32" s="17"/>
      <c r="G32" s="17"/>
      <c r="H32" s="17"/>
      <c r="I32" s="21"/>
      <c r="J32" s="2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XEV32"/>
    </row>
    <row r="33" spans="1:68 16376:16376" s="15" customFormat="1" ht="15" customHeight="1" x14ac:dyDescent="0.3">
      <c r="A33" s="8" t="s">
        <v>71</v>
      </c>
      <c r="B33" s="9" t="s">
        <v>72</v>
      </c>
      <c r="C33" s="10">
        <v>420</v>
      </c>
      <c r="D33" s="11">
        <v>4005</v>
      </c>
      <c r="E33" s="12" t="s">
        <v>73</v>
      </c>
      <c r="F33" s="9" t="s">
        <v>74</v>
      </c>
      <c r="G33" s="9" t="s">
        <v>14</v>
      </c>
      <c r="H33" s="27" t="s">
        <v>15</v>
      </c>
      <c r="I33" s="13">
        <v>2</v>
      </c>
      <c r="J33" s="14" t="s">
        <v>16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 16376:16376" s="15" customFormat="1" ht="15" customHeight="1" x14ac:dyDescent="0.3">
      <c r="A34" s="8"/>
      <c r="B34" s="9" t="s">
        <v>75</v>
      </c>
      <c r="C34" s="45">
        <v>225</v>
      </c>
      <c r="D34" s="11">
        <v>2565</v>
      </c>
      <c r="E34" s="12" t="s">
        <v>19</v>
      </c>
      <c r="F34" s="9" t="s">
        <v>76</v>
      </c>
      <c r="G34" s="9" t="s">
        <v>14</v>
      </c>
      <c r="H34" s="27" t="s">
        <v>15</v>
      </c>
      <c r="I34" s="13">
        <v>1</v>
      </c>
      <c r="J34" s="14" t="s">
        <v>16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 16376:16376" s="15" customFormat="1" ht="15" customHeight="1" x14ac:dyDescent="0.3">
      <c r="A35" s="8"/>
      <c r="B35" s="9" t="s">
        <v>77</v>
      </c>
      <c r="C35" s="45">
        <v>160</v>
      </c>
      <c r="D35" s="11">
        <v>5000</v>
      </c>
      <c r="E35" s="12" t="s">
        <v>12</v>
      </c>
      <c r="F35" s="9" t="s">
        <v>78</v>
      </c>
      <c r="G35" s="9" t="s">
        <v>14</v>
      </c>
      <c r="H35" s="27" t="s">
        <v>15</v>
      </c>
      <c r="I35" s="13">
        <v>1</v>
      </c>
      <c r="J35" s="14" t="s">
        <v>16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 16376:16376" s="15" customFormat="1" ht="15" customHeight="1" x14ac:dyDescent="0.3">
      <c r="A36" s="46"/>
      <c r="B36" s="9" t="s">
        <v>79</v>
      </c>
      <c r="C36" s="45">
        <v>630</v>
      </c>
      <c r="D36" s="11">
        <v>3315</v>
      </c>
      <c r="E36" s="12" t="s">
        <v>64</v>
      </c>
      <c r="F36" s="9" t="s">
        <v>80</v>
      </c>
      <c r="G36" s="9" t="s">
        <v>14</v>
      </c>
      <c r="H36" s="27" t="s">
        <v>15</v>
      </c>
      <c r="I36" s="13">
        <v>2</v>
      </c>
      <c r="J36" s="14" t="s">
        <v>16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</row>
    <row r="37" spans="1:68 16376:16376" s="15" customFormat="1" ht="15" customHeight="1" x14ac:dyDescent="0.3">
      <c r="A37" s="46"/>
      <c r="B37" s="9" t="s">
        <v>81</v>
      </c>
      <c r="C37" s="45">
        <v>420</v>
      </c>
      <c r="D37" s="11">
        <v>3515</v>
      </c>
      <c r="E37" s="12" t="s">
        <v>82</v>
      </c>
      <c r="F37" s="9" t="s">
        <v>83</v>
      </c>
      <c r="G37" s="9" t="s">
        <v>14</v>
      </c>
      <c r="H37" s="27" t="s">
        <v>15</v>
      </c>
      <c r="I37" s="13">
        <v>1</v>
      </c>
      <c r="J37" s="14" t="s">
        <v>16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</row>
    <row r="38" spans="1:68 16376:16376" s="15" customFormat="1" ht="15" customHeight="1" x14ac:dyDescent="0.3">
      <c r="A38" s="46"/>
      <c r="B38" s="9" t="s">
        <v>84</v>
      </c>
      <c r="C38" s="45">
        <v>420</v>
      </c>
      <c r="D38" s="11">
        <v>3515</v>
      </c>
      <c r="E38" s="12" t="s">
        <v>85</v>
      </c>
      <c r="F38" s="9" t="s">
        <v>86</v>
      </c>
      <c r="G38" s="9" t="s">
        <v>14</v>
      </c>
      <c r="H38" s="27" t="s">
        <v>15</v>
      </c>
      <c r="I38" s="13">
        <v>1</v>
      </c>
      <c r="J38" s="14" t="s">
        <v>16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</row>
    <row r="39" spans="1:68 16376:16376" s="15" customFormat="1" ht="15" customHeight="1" x14ac:dyDescent="0.3">
      <c r="A39" s="46"/>
      <c r="B39" s="9" t="s">
        <v>87</v>
      </c>
      <c r="C39" s="10">
        <v>1635</v>
      </c>
      <c r="D39" s="11">
        <v>13600</v>
      </c>
      <c r="E39" s="12" t="s">
        <v>88</v>
      </c>
      <c r="F39" s="9" t="s">
        <v>89</v>
      </c>
      <c r="G39" s="9" t="s">
        <v>14</v>
      </c>
      <c r="H39" s="27" t="s">
        <v>15</v>
      </c>
      <c r="I39" s="13">
        <v>1</v>
      </c>
      <c r="J39" s="14" t="s">
        <v>16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</row>
    <row r="40" spans="1:68 16376:16376" s="15" customFormat="1" ht="15" customHeight="1" x14ac:dyDescent="0.3">
      <c r="A40" s="46"/>
      <c r="B40" s="9" t="s">
        <v>90</v>
      </c>
      <c r="C40" s="10">
        <v>420</v>
      </c>
      <c r="D40" s="11">
        <v>3690</v>
      </c>
      <c r="E40" s="12" t="s">
        <v>91</v>
      </c>
      <c r="F40" s="9" t="s">
        <v>92</v>
      </c>
      <c r="G40" s="9" t="s">
        <v>14</v>
      </c>
      <c r="H40" s="27" t="s">
        <v>15</v>
      </c>
      <c r="I40" s="13">
        <v>1</v>
      </c>
      <c r="J40" s="14" t="s">
        <v>16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</row>
    <row r="41" spans="1:68 16376:16376" s="15" customFormat="1" ht="15" customHeight="1" x14ac:dyDescent="0.3">
      <c r="A41" s="46"/>
      <c r="B41" s="9" t="s">
        <v>93</v>
      </c>
      <c r="C41" s="10">
        <v>107</v>
      </c>
      <c r="D41" s="11">
        <v>3365</v>
      </c>
      <c r="E41" s="12" t="s">
        <v>94</v>
      </c>
      <c r="F41" s="9" t="s">
        <v>74</v>
      </c>
      <c r="G41" s="9" t="s">
        <v>14</v>
      </c>
      <c r="H41" s="27" t="s">
        <v>15</v>
      </c>
      <c r="I41" s="13">
        <v>2</v>
      </c>
      <c r="J41" s="14" t="s">
        <v>16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</row>
    <row r="42" spans="1:68 16376:16376" s="15" customFormat="1" ht="15" customHeight="1" x14ac:dyDescent="0.3">
      <c r="A42" s="46"/>
      <c r="B42" s="9" t="s">
        <v>95</v>
      </c>
      <c r="C42" s="10">
        <v>630</v>
      </c>
      <c r="D42" s="11">
        <v>4965</v>
      </c>
      <c r="E42" s="12" t="s">
        <v>94</v>
      </c>
      <c r="F42" s="9" t="s">
        <v>83</v>
      </c>
      <c r="G42" s="9" t="s">
        <v>14</v>
      </c>
      <c r="H42" s="27" t="s">
        <v>15</v>
      </c>
      <c r="I42" s="13">
        <v>2</v>
      </c>
      <c r="J42" s="14" t="s">
        <v>16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</row>
    <row r="43" spans="1:68 16376:16376" s="15" customFormat="1" ht="4.95" customHeight="1" x14ac:dyDescent="0.3">
      <c r="A43" s="16"/>
      <c r="B43" s="17"/>
      <c r="C43" s="18"/>
      <c r="D43" s="19"/>
      <c r="E43" s="20"/>
      <c r="F43" s="17"/>
      <c r="G43" s="17"/>
      <c r="H43" s="17"/>
      <c r="I43" s="21"/>
      <c r="J43" s="22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XEV43"/>
    </row>
    <row r="44" spans="1:68 16376:16376" ht="15" customHeight="1" x14ac:dyDescent="0.3">
      <c r="A44" s="8" t="s">
        <v>96</v>
      </c>
      <c r="B44" s="9" t="s">
        <v>97</v>
      </c>
      <c r="C44" s="37">
        <v>121</v>
      </c>
      <c r="D44" s="11">
        <v>53983</v>
      </c>
      <c r="E44" s="12" t="s">
        <v>98</v>
      </c>
      <c r="F44" s="47" t="s">
        <v>99</v>
      </c>
      <c r="G44" s="9" t="s">
        <v>14</v>
      </c>
      <c r="H44" s="48" t="s">
        <v>100</v>
      </c>
      <c r="I44" s="13">
        <v>1</v>
      </c>
      <c r="J44" s="14" t="s">
        <v>489</v>
      </c>
    </row>
    <row r="45" spans="1:68 16376:16376" ht="15" customHeight="1" x14ac:dyDescent="0.3">
      <c r="A45" s="49"/>
      <c r="B45" s="9" t="s">
        <v>101</v>
      </c>
      <c r="C45" s="50">
        <v>126</v>
      </c>
      <c r="D45" s="11">
        <v>53983</v>
      </c>
      <c r="E45" s="12" t="s">
        <v>102</v>
      </c>
      <c r="F45" s="47" t="s">
        <v>99</v>
      </c>
      <c r="G45" s="9" t="s">
        <v>14</v>
      </c>
      <c r="H45" s="48" t="s">
        <v>100</v>
      </c>
      <c r="I45" s="13">
        <v>1</v>
      </c>
      <c r="J45" s="14" t="s">
        <v>489</v>
      </c>
    </row>
    <row r="46" spans="1:68 16376:16376" ht="15" customHeight="1" x14ac:dyDescent="0.3">
      <c r="A46" s="49"/>
      <c r="B46" s="9" t="s">
        <v>103</v>
      </c>
      <c r="C46" s="50">
        <v>124</v>
      </c>
      <c r="D46" s="11">
        <v>53983</v>
      </c>
      <c r="E46" s="12" t="s">
        <v>102</v>
      </c>
      <c r="F46" s="47" t="s">
        <v>99</v>
      </c>
      <c r="G46" s="9" t="s">
        <v>14</v>
      </c>
      <c r="H46" s="48" t="s">
        <v>100</v>
      </c>
      <c r="I46" s="13">
        <v>1</v>
      </c>
      <c r="J46" s="14" t="s">
        <v>489</v>
      </c>
    </row>
    <row r="47" spans="1:68 16376:16376" ht="15" customHeight="1" x14ac:dyDescent="0.3">
      <c r="A47" s="49"/>
      <c r="B47" s="9" t="s">
        <v>104</v>
      </c>
      <c r="C47" s="50">
        <v>121</v>
      </c>
      <c r="D47" s="11">
        <v>53983</v>
      </c>
      <c r="E47" s="12" t="s">
        <v>105</v>
      </c>
      <c r="F47" s="47" t="s">
        <v>99</v>
      </c>
      <c r="G47" s="9" t="s">
        <v>14</v>
      </c>
      <c r="H47" s="48" t="s">
        <v>100</v>
      </c>
      <c r="I47" s="13">
        <v>1</v>
      </c>
      <c r="J47" s="14" t="s">
        <v>489</v>
      </c>
    </row>
    <row r="48" spans="1:68 16376:16376" ht="15" customHeight="1" x14ac:dyDescent="0.3">
      <c r="A48" s="49"/>
      <c r="B48" s="9" t="s">
        <v>106</v>
      </c>
      <c r="C48" s="50">
        <v>120</v>
      </c>
      <c r="D48" s="11">
        <v>53983</v>
      </c>
      <c r="E48" s="12" t="s">
        <v>107</v>
      </c>
      <c r="F48" s="47" t="s">
        <v>99</v>
      </c>
      <c r="G48" s="9" t="s">
        <v>14</v>
      </c>
      <c r="H48" s="48" t="s">
        <v>100</v>
      </c>
      <c r="I48" s="13">
        <v>1</v>
      </c>
      <c r="J48" s="14" t="s">
        <v>489</v>
      </c>
    </row>
    <row r="49" spans="1:68 16376:16376" ht="15" customHeight="1" x14ac:dyDescent="0.3">
      <c r="A49" s="49"/>
      <c r="B49" s="9" t="s">
        <v>108</v>
      </c>
      <c r="C49" s="50">
        <v>122</v>
      </c>
      <c r="D49" s="11">
        <v>53983</v>
      </c>
      <c r="E49" s="12" t="s">
        <v>109</v>
      </c>
      <c r="F49" s="47" t="s">
        <v>99</v>
      </c>
      <c r="G49" s="9" t="s">
        <v>14</v>
      </c>
      <c r="H49" s="48" t="s">
        <v>100</v>
      </c>
      <c r="I49" s="13">
        <v>1</v>
      </c>
      <c r="J49" s="14" t="s">
        <v>489</v>
      </c>
    </row>
    <row r="50" spans="1:68 16376:16376" ht="15" customHeight="1" x14ac:dyDescent="0.3">
      <c r="A50" s="49"/>
      <c r="B50" s="9" t="s">
        <v>110</v>
      </c>
      <c r="C50" s="50">
        <v>121</v>
      </c>
      <c r="D50" s="11">
        <v>53983</v>
      </c>
      <c r="E50" s="12" t="s">
        <v>111</v>
      </c>
      <c r="F50" s="47" t="s">
        <v>99</v>
      </c>
      <c r="G50" s="9" t="s">
        <v>14</v>
      </c>
      <c r="H50" s="48" t="s">
        <v>100</v>
      </c>
      <c r="I50" s="13">
        <v>1</v>
      </c>
      <c r="J50" s="14" t="s">
        <v>489</v>
      </c>
    </row>
    <row r="51" spans="1:68 16376:16376" s="15" customFormat="1" ht="4.95" customHeight="1" x14ac:dyDescent="0.3">
      <c r="A51" s="16"/>
      <c r="B51" s="17"/>
      <c r="C51" s="18"/>
      <c r="D51" s="19"/>
      <c r="E51" s="20"/>
      <c r="F51" s="17"/>
      <c r="G51" s="17"/>
      <c r="H51" s="17"/>
      <c r="I51" s="21"/>
      <c r="J51" s="22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XEV51"/>
    </row>
    <row r="52" spans="1:68 16376:16376" s="15" customFormat="1" ht="15" customHeight="1" x14ac:dyDescent="0.3">
      <c r="A52" s="8" t="s">
        <v>112</v>
      </c>
      <c r="B52" s="9" t="s">
        <v>113</v>
      </c>
      <c r="C52" s="10">
        <v>375</v>
      </c>
      <c r="D52" s="11">
        <v>4034</v>
      </c>
      <c r="E52" s="12" t="s">
        <v>114</v>
      </c>
      <c r="F52" s="9" t="s">
        <v>115</v>
      </c>
      <c r="G52" s="9" t="s">
        <v>116</v>
      </c>
      <c r="H52" s="48" t="s">
        <v>100</v>
      </c>
      <c r="I52" s="13">
        <v>1</v>
      </c>
      <c r="J52" s="14" t="s">
        <v>16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</row>
    <row r="53" spans="1:68 16376:16376" s="15" customFormat="1" ht="15" customHeight="1" x14ac:dyDescent="0.3">
      <c r="A53" s="46"/>
      <c r="B53" s="9" t="s">
        <v>117</v>
      </c>
      <c r="C53" s="10">
        <v>350</v>
      </c>
      <c r="D53" s="11">
        <v>4034</v>
      </c>
      <c r="E53" s="12" t="s">
        <v>118</v>
      </c>
      <c r="F53" s="9" t="s">
        <v>119</v>
      </c>
      <c r="G53" s="9" t="s">
        <v>116</v>
      </c>
      <c r="H53" s="48" t="s">
        <v>100</v>
      </c>
      <c r="I53" s="13">
        <v>1</v>
      </c>
      <c r="J53" s="14" t="s">
        <v>16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</row>
    <row r="54" spans="1:68 16376:16376" s="15" customFormat="1" ht="15" customHeight="1" x14ac:dyDescent="0.3">
      <c r="A54" s="46"/>
      <c r="B54" s="9" t="s">
        <v>120</v>
      </c>
      <c r="C54" s="10">
        <v>375</v>
      </c>
      <c r="D54" s="11">
        <v>4034</v>
      </c>
      <c r="E54" s="12" t="s">
        <v>118</v>
      </c>
      <c r="F54" s="9" t="s">
        <v>121</v>
      </c>
      <c r="G54" s="9" t="s">
        <v>116</v>
      </c>
      <c r="H54" s="48" t="s">
        <v>100</v>
      </c>
      <c r="I54" s="13">
        <v>1</v>
      </c>
      <c r="J54" s="14" t="s">
        <v>16</v>
      </c>
      <c r="K54" s="51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</row>
    <row r="55" spans="1:68 16376:16376" s="15" customFormat="1" ht="15" customHeight="1" x14ac:dyDescent="0.3">
      <c r="A55" s="46"/>
      <c r="B55" s="9" t="s">
        <v>122</v>
      </c>
      <c r="C55" s="10">
        <v>375</v>
      </c>
      <c r="D55" s="11">
        <v>4034</v>
      </c>
      <c r="E55" s="12" t="s">
        <v>123</v>
      </c>
      <c r="F55" s="9" t="s">
        <v>124</v>
      </c>
      <c r="G55" s="9" t="s">
        <v>116</v>
      </c>
      <c r="H55" s="48" t="s">
        <v>100</v>
      </c>
      <c r="I55" s="13">
        <v>1</v>
      </c>
      <c r="J55" s="14" t="s">
        <v>16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</row>
    <row r="56" spans="1:68 16376:16376" s="15" customFormat="1" ht="15" customHeight="1" x14ac:dyDescent="0.3">
      <c r="A56" s="8"/>
      <c r="B56" s="9" t="s">
        <v>125</v>
      </c>
      <c r="C56" s="10">
        <v>375</v>
      </c>
      <c r="D56" s="11">
        <v>4034</v>
      </c>
      <c r="E56" s="12" t="s">
        <v>64</v>
      </c>
      <c r="F56" s="9" t="s">
        <v>126</v>
      </c>
      <c r="G56" s="9" t="s">
        <v>116</v>
      </c>
      <c r="H56" s="48" t="s">
        <v>100</v>
      </c>
      <c r="I56" s="13">
        <v>2</v>
      </c>
      <c r="J56" s="14" t="s">
        <v>16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</row>
    <row r="57" spans="1:68 16376:16376" s="15" customFormat="1" ht="15" customHeight="1" x14ac:dyDescent="0.3">
      <c r="A57" s="8"/>
      <c r="B57" s="9" t="s">
        <v>127</v>
      </c>
      <c r="C57" s="10">
        <v>375</v>
      </c>
      <c r="D57" s="11">
        <v>4034</v>
      </c>
      <c r="E57" s="12" t="s">
        <v>128</v>
      </c>
      <c r="F57" s="9" t="s">
        <v>129</v>
      </c>
      <c r="G57" s="9" t="s">
        <v>116</v>
      </c>
      <c r="H57" s="48" t="s">
        <v>100</v>
      </c>
      <c r="I57" s="52">
        <v>1</v>
      </c>
      <c r="J57" s="14" t="s">
        <v>16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</row>
    <row r="58" spans="1:68 16376:16376" s="15" customFormat="1" ht="15" customHeight="1" x14ac:dyDescent="0.3">
      <c r="A58" s="8"/>
      <c r="B58" s="9" t="s">
        <v>130</v>
      </c>
      <c r="C58" s="10">
        <v>750</v>
      </c>
      <c r="D58" s="11">
        <v>3985</v>
      </c>
      <c r="E58" s="12" t="s">
        <v>131</v>
      </c>
      <c r="F58" s="9" t="s">
        <v>132</v>
      </c>
      <c r="G58" s="9" t="s">
        <v>116</v>
      </c>
      <c r="H58" s="48" t="s">
        <v>100</v>
      </c>
      <c r="I58" s="52">
        <v>1</v>
      </c>
      <c r="J58" s="14" t="s">
        <v>16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</row>
    <row r="59" spans="1:68 16376:16376" s="15" customFormat="1" ht="15" customHeight="1" x14ac:dyDescent="0.3">
      <c r="A59" s="8"/>
      <c r="B59" s="9" t="s">
        <v>133</v>
      </c>
      <c r="C59" s="10">
        <v>375</v>
      </c>
      <c r="D59" s="11">
        <v>3285</v>
      </c>
      <c r="E59" s="12" t="s">
        <v>131</v>
      </c>
      <c r="F59" s="9" t="s">
        <v>134</v>
      </c>
      <c r="G59" s="9" t="s">
        <v>116</v>
      </c>
      <c r="H59" s="48" t="s">
        <v>100</v>
      </c>
      <c r="I59" s="52">
        <v>1</v>
      </c>
      <c r="J59" s="14" t="s">
        <v>16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</row>
    <row r="60" spans="1:68 16376:16376" s="15" customFormat="1" ht="15" customHeight="1" x14ac:dyDescent="0.3">
      <c r="A60" s="8"/>
      <c r="B60" s="9" t="s">
        <v>135</v>
      </c>
      <c r="C60" s="10">
        <v>780</v>
      </c>
      <c r="D60" s="11">
        <v>3985</v>
      </c>
      <c r="E60" s="12" t="s">
        <v>136</v>
      </c>
      <c r="F60" s="9" t="s">
        <v>137</v>
      </c>
      <c r="G60" s="9" t="s">
        <v>116</v>
      </c>
      <c r="H60" s="48" t="s">
        <v>100</v>
      </c>
      <c r="I60" s="13">
        <v>2</v>
      </c>
      <c r="J60" s="14" t="s">
        <v>16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</row>
    <row r="61" spans="1:68 16376:16376" s="57" customFormat="1" ht="15.45" customHeight="1" x14ac:dyDescent="0.3">
      <c r="A61" s="8"/>
      <c r="B61" s="30" t="s">
        <v>138</v>
      </c>
      <c r="C61" s="53">
        <v>375</v>
      </c>
      <c r="D61" s="11">
        <v>3985</v>
      </c>
      <c r="E61" s="12" t="s">
        <v>139</v>
      </c>
      <c r="F61" s="30" t="s">
        <v>140</v>
      </c>
      <c r="G61" s="30" t="s">
        <v>28</v>
      </c>
      <c r="H61" s="30" t="s">
        <v>32</v>
      </c>
      <c r="I61" s="54">
        <v>1</v>
      </c>
      <c r="J61" s="55">
        <v>46001</v>
      </c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</row>
    <row r="62" spans="1:68 16376:16376" s="15" customFormat="1" ht="4.95" customHeight="1" x14ac:dyDescent="0.3">
      <c r="A62" s="16"/>
      <c r="B62" s="17"/>
      <c r="C62" s="18"/>
      <c r="D62" s="19"/>
      <c r="E62" s="20"/>
      <c r="F62" s="17"/>
      <c r="G62" s="17"/>
      <c r="H62" s="17"/>
      <c r="I62" s="21"/>
      <c r="J62" s="2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XEV62"/>
    </row>
    <row r="63" spans="1:68 16376:16376" s="15" customFormat="1" ht="15" customHeight="1" x14ac:dyDescent="0.3">
      <c r="A63" s="8" t="s">
        <v>141</v>
      </c>
      <c r="B63" s="58" t="s">
        <v>142</v>
      </c>
      <c r="C63" s="59">
        <v>240</v>
      </c>
      <c r="D63" s="60">
        <v>5995</v>
      </c>
      <c r="E63" s="44" t="s">
        <v>12</v>
      </c>
      <c r="F63" s="27" t="s">
        <v>13</v>
      </c>
      <c r="G63" s="58" t="s">
        <v>14</v>
      </c>
      <c r="H63" s="9" t="s">
        <v>15</v>
      </c>
      <c r="I63" s="13">
        <v>1</v>
      </c>
      <c r="J63" s="29">
        <v>45829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</row>
    <row r="64" spans="1:68 16376:16376" s="15" customFormat="1" ht="15" customHeight="1" x14ac:dyDescent="0.3">
      <c r="A64" s="61"/>
      <c r="B64" s="62" t="s">
        <v>143</v>
      </c>
      <c r="C64" s="62">
        <v>300</v>
      </c>
      <c r="D64" s="63">
        <v>3695</v>
      </c>
      <c r="E64" s="64" t="s">
        <v>73</v>
      </c>
      <c r="F64" s="64" t="s">
        <v>144</v>
      </c>
      <c r="G64" s="58" t="s">
        <v>14</v>
      </c>
      <c r="H64" s="9" t="s">
        <v>15</v>
      </c>
      <c r="I64" s="13">
        <v>2</v>
      </c>
      <c r="J64" s="29">
        <v>45831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</row>
    <row r="65" spans="1:68 16376:16376" s="15" customFormat="1" ht="15" customHeight="1" x14ac:dyDescent="0.3">
      <c r="A65" s="8"/>
      <c r="B65" s="62" t="s">
        <v>145</v>
      </c>
      <c r="C65" s="62">
        <v>198</v>
      </c>
      <c r="D65" s="63">
        <v>3995</v>
      </c>
      <c r="E65" s="64" t="s">
        <v>146</v>
      </c>
      <c r="F65" s="64" t="s">
        <v>147</v>
      </c>
      <c r="G65" s="58" t="s">
        <v>14</v>
      </c>
      <c r="H65" s="9" t="s">
        <v>15</v>
      </c>
      <c r="I65" s="13">
        <v>2</v>
      </c>
      <c r="J65" s="29">
        <v>45831</v>
      </c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</row>
    <row r="66" spans="1:68 16376:16376" s="15" customFormat="1" ht="4.95" customHeight="1" x14ac:dyDescent="0.3">
      <c r="A66" s="16"/>
      <c r="B66" s="17"/>
      <c r="C66" s="18"/>
      <c r="D66" s="19"/>
      <c r="E66" s="20"/>
      <c r="F66" s="17"/>
      <c r="G66" s="17"/>
      <c r="H66" s="17"/>
      <c r="I66" s="21"/>
      <c r="J66" s="22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XEV66"/>
    </row>
    <row r="67" spans="1:68 16376:16376" s="15" customFormat="1" ht="15" customHeight="1" x14ac:dyDescent="0.3">
      <c r="A67" s="8" t="s">
        <v>148</v>
      </c>
      <c r="B67" s="9" t="s">
        <v>149</v>
      </c>
      <c r="C67" s="10">
        <v>1455</v>
      </c>
      <c r="D67" s="11">
        <v>15349.5</v>
      </c>
      <c r="E67" s="12" t="s">
        <v>150</v>
      </c>
      <c r="F67" s="9" t="s">
        <v>151</v>
      </c>
      <c r="G67" s="58" t="s">
        <v>14</v>
      </c>
      <c r="H67" s="58" t="s">
        <v>40</v>
      </c>
      <c r="I67" s="13">
        <v>1</v>
      </c>
      <c r="J67" s="14" t="s">
        <v>16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</row>
    <row r="68" spans="1:68 16376:16376" s="15" customFormat="1" ht="15" customHeight="1" x14ac:dyDescent="0.3">
      <c r="A68" s="8"/>
      <c r="B68" s="65" t="s">
        <v>152</v>
      </c>
      <c r="C68" s="66">
        <v>2235</v>
      </c>
      <c r="D68" s="67">
        <v>21672.5</v>
      </c>
      <c r="E68" s="12" t="s">
        <v>153</v>
      </c>
      <c r="F68" s="9" t="s">
        <v>154</v>
      </c>
      <c r="G68" s="58" t="s">
        <v>14</v>
      </c>
      <c r="H68" s="58" t="s">
        <v>40</v>
      </c>
      <c r="I68" s="13">
        <v>1</v>
      </c>
      <c r="J68" s="14" t="s">
        <v>16</v>
      </c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</row>
    <row r="69" spans="1:68 16376:16376" s="15" customFormat="1" ht="15" customHeight="1" x14ac:dyDescent="0.3">
      <c r="A69" s="8"/>
      <c r="B69" s="9" t="s">
        <v>155</v>
      </c>
      <c r="C69" s="10">
        <v>2475</v>
      </c>
      <c r="D69" s="11">
        <v>18644</v>
      </c>
      <c r="E69" s="12" t="s">
        <v>156</v>
      </c>
      <c r="F69" s="9" t="s">
        <v>157</v>
      </c>
      <c r="G69" s="58" t="s">
        <v>14</v>
      </c>
      <c r="H69" s="58" t="s">
        <v>40</v>
      </c>
      <c r="I69" s="13">
        <v>1</v>
      </c>
      <c r="J69" s="14" t="s">
        <v>16</v>
      </c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</row>
    <row r="70" spans="1:68 16376:16376" s="15" customFormat="1" ht="15" customHeight="1" x14ac:dyDescent="0.3">
      <c r="A70" s="8"/>
      <c r="B70" s="9" t="s">
        <v>158</v>
      </c>
      <c r="C70" s="10">
        <v>1080</v>
      </c>
      <c r="D70" s="11">
        <v>13583</v>
      </c>
      <c r="E70" s="12" t="s">
        <v>159</v>
      </c>
      <c r="F70" s="9" t="s">
        <v>160</v>
      </c>
      <c r="G70" s="9" t="s">
        <v>62</v>
      </c>
      <c r="H70" s="58" t="s">
        <v>40</v>
      </c>
      <c r="I70" s="52">
        <v>2</v>
      </c>
      <c r="J70" s="14" t="s">
        <v>16</v>
      </c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</row>
    <row r="71" spans="1:68 16376:16376" s="15" customFormat="1" ht="15" customHeight="1" x14ac:dyDescent="0.3">
      <c r="A71" s="8"/>
      <c r="B71" s="9" t="s">
        <v>161</v>
      </c>
      <c r="C71" s="10">
        <v>1185</v>
      </c>
      <c r="D71" s="11">
        <v>13564.5</v>
      </c>
      <c r="E71" s="12" t="s">
        <v>159</v>
      </c>
      <c r="F71" s="9" t="s">
        <v>160</v>
      </c>
      <c r="G71" s="9" t="s">
        <v>62</v>
      </c>
      <c r="H71" s="58" t="s">
        <v>40</v>
      </c>
      <c r="I71" s="52">
        <v>2</v>
      </c>
      <c r="J71" s="14" t="s">
        <v>16</v>
      </c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</row>
    <row r="72" spans="1:68 16376:16376" s="15" customFormat="1" ht="15" customHeight="1" x14ac:dyDescent="0.3">
      <c r="A72" s="8"/>
      <c r="B72" s="9" t="s">
        <v>162</v>
      </c>
      <c r="C72" s="10">
        <v>930</v>
      </c>
      <c r="D72" s="11">
        <v>13276.5</v>
      </c>
      <c r="E72" s="12" t="s">
        <v>163</v>
      </c>
      <c r="F72" s="9" t="s">
        <v>160</v>
      </c>
      <c r="G72" s="9" t="s">
        <v>62</v>
      </c>
      <c r="H72" s="58" t="s">
        <v>40</v>
      </c>
      <c r="I72" s="13">
        <v>1</v>
      </c>
      <c r="J72" s="14" t="s">
        <v>16</v>
      </c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</row>
    <row r="73" spans="1:68 16376:16376" s="15" customFormat="1" ht="15" customHeight="1" x14ac:dyDescent="0.3">
      <c r="A73" s="8"/>
      <c r="B73" s="9" t="s">
        <v>164</v>
      </c>
      <c r="C73" s="10">
        <v>1005</v>
      </c>
      <c r="D73" s="11">
        <v>13926.5</v>
      </c>
      <c r="E73" s="12" t="s">
        <v>165</v>
      </c>
      <c r="F73" s="9" t="s">
        <v>166</v>
      </c>
      <c r="G73" s="9" t="s">
        <v>62</v>
      </c>
      <c r="H73" s="58" t="s">
        <v>40</v>
      </c>
      <c r="I73" s="13">
        <v>2</v>
      </c>
      <c r="J73" s="14" t="s">
        <v>16</v>
      </c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</row>
    <row r="74" spans="1:68 16376:16376" s="15" customFormat="1" ht="15" customHeight="1" x14ac:dyDescent="0.3">
      <c r="A74" s="8"/>
      <c r="B74" s="9" t="s">
        <v>167</v>
      </c>
      <c r="C74" s="10">
        <v>1170</v>
      </c>
      <c r="D74" s="11">
        <v>13636.5</v>
      </c>
      <c r="E74" s="12" t="s">
        <v>168</v>
      </c>
      <c r="F74" s="9" t="s">
        <v>169</v>
      </c>
      <c r="G74" s="9" t="s">
        <v>62</v>
      </c>
      <c r="H74" s="58" t="s">
        <v>40</v>
      </c>
      <c r="I74" s="13">
        <v>1</v>
      </c>
      <c r="J74" s="14" t="s">
        <v>16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</row>
    <row r="75" spans="1:68 16376:16376" s="15" customFormat="1" ht="15" customHeight="1" x14ac:dyDescent="0.3">
      <c r="A75" s="8"/>
      <c r="B75" s="9" t="s">
        <v>170</v>
      </c>
      <c r="C75" s="10">
        <v>1740</v>
      </c>
      <c r="D75" s="11">
        <v>16713.5</v>
      </c>
      <c r="E75" s="12" t="s">
        <v>171</v>
      </c>
      <c r="F75" s="9" t="s">
        <v>157</v>
      </c>
      <c r="G75" s="9" t="s">
        <v>14</v>
      </c>
      <c r="H75" s="58" t="s">
        <v>40</v>
      </c>
      <c r="I75" s="13">
        <v>1</v>
      </c>
      <c r="J75" s="14" t="s">
        <v>16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</row>
    <row r="76" spans="1:68 16376:16376" s="15" customFormat="1" ht="15" customHeight="1" x14ac:dyDescent="0.3">
      <c r="A76" s="8"/>
      <c r="B76" s="9" t="s">
        <v>172</v>
      </c>
      <c r="C76" s="10">
        <v>2445</v>
      </c>
      <c r="D76" s="11">
        <v>18548</v>
      </c>
      <c r="E76" s="12" t="s">
        <v>173</v>
      </c>
      <c r="F76" s="9" t="s">
        <v>157</v>
      </c>
      <c r="G76" s="9" t="s">
        <v>14</v>
      </c>
      <c r="H76" s="58" t="s">
        <v>40</v>
      </c>
      <c r="I76" s="13">
        <v>1</v>
      </c>
      <c r="J76" s="14" t="s">
        <v>16</v>
      </c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</row>
    <row r="77" spans="1:68 16376:16376" s="15" customFormat="1" ht="15" customHeight="1" x14ac:dyDescent="0.3">
      <c r="A77" s="8"/>
      <c r="B77" s="9" t="s">
        <v>174</v>
      </c>
      <c r="C77" s="10">
        <v>1230</v>
      </c>
      <c r="D77" s="11">
        <v>13588.5</v>
      </c>
      <c r="E77" s="12" t="s">
        <v>85</v>
      </c>
      <c r="F77" s="9" t="s">
        <v>175</v>
      </c>
      <c r="G77" s="9" t="s">
        <v>14</v>
      </c>
      <c r="H77" s="58" t="s">
        <v>40</v>
      </c>
      <c r="I77" s="13">
        <v>1</v>
      </c>
      <c r="J77" s="14" t="s">
        <v>16</v>
      </c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</row>
    <row r="78" spans="1:68 16376:16376" s="15" customFormat="1" ht="4.95" customHeight="1" x14ac:dyDescent="0.3">
      <c r="A78" s="16"/>
      <c r="B78" s="17"/>
      <c r="C78" s="18"/>
      <c r="D78" s="19"/>
      <c r="E78" s="20"/>
      <c r="F78" s="17"/>
      <c r="G78" s="17"/>
      <c r="H78" s="17"/>
      <c r="I78" s="21"/>
      <c r="J78" s="22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XEV78"/>
    </row>
    <row r="79" spans="1:68 16376:16376" s="15" customFormat="1" ht="15" customHeight="1" x14ac:dyDescent="0.3">
      <c r="A79" s="68" t="s">
        <v>176</v>
      </c>
      <c r="B79" s="9" t="s">
        <v>177</v>
      </c>
      <c r="C79" s="10">
        <v>100</v>
      </c>
      <c r="D79" s="11">
        <v>2395</v>
      </c>
      <c r="E79" s="12" t="s">
        <v>178</v>
      </c>
      <c r="F79" s="9" t="s">
        <v>179</v>
      </c>
      <c r="G79" s="9" t="s">
        <v>62</v>
      </c>
      <c r="H79" s="58" t="s">
        <v>40</v>
      </c>
      <c r="I79" s="13">
        <v>1</v>
      </c>
      <c r="J79" s="14" t="s">
        <v>16</v>
      </c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</row>
    <row r="80" spans="1:68 16376:16376" s="15" customFormat="1" ht="15" customHeight="1" x14ac:dyDescent="0.3">
      <c r="A80" s="68"/>
      <c r="B80" s="9" t="s">
        <v>180</v>
      </c>
      <c r="C80" s="10">
        <v>137</v>
      </c>
      <c r="D80" s="11">
        <v>2695</v>
      </c>
      <c r="E80" s="12" t="s">
        <v>19</v>
      </c>
      <c r="F80" s="9" t="s">
        <v>181</v>
      </c>
      <c r="G80" s="9" t="s">
        <v>62</v>
      </c>
      <c r="H80" s="58" t="s">
        <v>40</v>
      </c>
      <c r="I80" s="13">
        <v>1</v>
      </c>
      <c r="J80" s="14" t="s">
        <v>16</v>
      </c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</row>
    <row r="81" spans="1:68 16376:16376" s="15" customFormat="1" ht="15" customHeight="1" x14ac:dyDescent="0.3">
      <c r="A81" s="68"/>
      <c r="B81" s="9" t="s">
        <v>182</v>
      </c>
      <c r="C81" s="10">
        <v>250</v>
      </c>
      <c r="D81" s="11">
        <v>3395</v>
      </c>
      <c r="E81" s="12" t="s">
        <v>136</v>
      </c>
      <c r="F81" s="9" t="s">
        <v>183</v>
      </c>
      <c r="G81" s="9" t="s">
        <v>62</v>
      </c>
      <c r="H81" s="58" t="s">
        <v>40</v>
      </c>
      <c r="I81" s="13">
        <v>2</v>
      </c>
      <c r="J81" s="14" t="s">
        <v>16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</row>
    <row r="82" spans="1:68 16376:16376" s="15" customFormat="1" ht="15" customHeight="1" x14ac:dyDescent="0.3">
      <c r="A82" s="68"/>
      <c r="B82" s="9" t="s">
        <v>23</v>
      </c>
      <c r="C82" s="10">
        <v>200</v>
      </c>
      <c r="D82" s="11">
        <v>3295</v>
      </c>
      <c r="E82" s="12" t="s">
        <v>184</v>
      </c>
      <c r="F82" s="9" t="s">
        <v>185</v>
      </c>
      <c r="G82" s="9" t="s">
        <v>14</v>
      </c>
      <c r="H82" s="58" t="s">
        <v>40</v>
      </c>
      <c r="I82" s="13">
        <v>1</v>
      </c>
      <c r="J82" s="14" t="s">
        <v>16</v>
      </c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</row>
    <row r="83" spans="1:68 16376:16376" s="15" customFormat="1" ht="15" customHeight="1" x14ac:dyDescent="0.3">
      <c r="A83" s="68"/>
      <c r="B83" s="9" t="s">
        <v>186</v>
      </c>
      <c r="C83" s="10">
        <v>200</v>
      </c>
      <c r="D83" s="11">
        <v>3995</v>
      </c>
      <c r="E83" s="12" t="s">
        <v>187</v>
      </c>
      <c r="F83" s="9" t="s">
        <v>188</v>
      </c>
      <c r="G83" s="9" t="s">
        <v>62</v>
      </c>
      <c r="H83" s="58" t="s">
        <v>40</v>
      </c>
      <c r="I83" s="13">
        <v>1</v>
      </c>
      <c r="J83" s="14" t="s">
        <v>16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</row>
    <row r="84" spans="1:68 16376:16376" s="15" customFormat="1" ht="15" customHeight="1" x14ac:dyDescent="0.3">
      <c r="A84" s="69"/>
      <c r="B84" s="48" t="s">
        <v>189</v>
      </c>
      <c r="C84" s="70">
        <v>4</v>
      </c>
      <c r="D84" s="71">
        <v>149</v>
      </c>
      <c r="E84" s="72" t="s">
        <v>190</v>
      </c>
      <c r="F84" s="48" t="s">
        <v>191</v>
      </c>
      <c r="G84" s="48" t="s">
        <v>14</v>
      </c>
      <c r="H84" s="58" t="s">
        <v>40</v>
      </c>
      <c r="I84" s="73">
        <v>2</v>
      </c>
      <c r="J84" s="14" t="s">
        <v>16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</row>
    <row r="85" spans="1:68 16376:16376" s="15" customFormat="1" ht="15" customHeight="1" x14ac:dyDescent="0.3">
      <c r="A85" s="68"/>
      <c r="B85" s="9" t="s">
        <v>145</v>
      </c>
      <c r="C85" s="10">
        <v>198</v>
      </c>
      <c r="D85" s="11">
        <v>3995</v>
      </c>
      <c r="E85" s="12" t="s">
        <v>192</v>
      </c>
      <c r="F85" s="9" t="s">
        <v>193</v>
      </c>
      <c r="G85" s="9" t="s">
        <v>14</v>
      </c>
      <c r="H85" s="58" t="s">
        <v>40</v>
      </c>
      <c r="I85" s="13">
        <v>2</v>
      </c>
      <c r="J85" s="14" t="s">
        <v>16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</row>
    <row r="86" spans="1:68 16376:16376" s="15" customFormat="1" ht="15" customHeight="1" x14ac:dyDescent="0.3">
      <c r="A86" s="68"/>
      <c r="B86" s="9" t="s">
        <v>194</v>
      </c>
      <c r="C86" s="10">
        <v>18</v>
      </c>
      <c r="D86" s="11">
        <v>339</v>
      </c>
      <c r="E86" s="12" t="s">
        <v>195</v>
      </c>
      <c r="F86" s="9" t="s">
        <v>196</v>
      </c>
      <c r="G86" s="9" t="s">
        <v>28</v>
      </c>
      <c r="H86" s="58" t="s">
        <v>40</v>
      </c>
      <c r="I86" s="13">
        <v>1</v>
      </c>
      <c r="J86" s="14" t="s">
        <v>16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</row>
    <row r="87" spans="1:68 16376:16376" s="15" customFormat="1" ht="15" customHeight="1" x14ac:dyDescent="0.3">
      <c r="A87" s="68"/>
      <c r="B87" s="9" t="s">
        <v>197</v>
      </c>
      <c r="C87" s="10">
        <v>48</v>
      </c>
      <c r="D87" s="11">
        <v>749</v>
      </c>
      <c r="E87" s="12" t="s">
        <v>198</v>
      </c>
      <c r="F87" s="9" t="s">
        <v>199</v>
      </c>
      <c r="G87" s="9" t="s">
        <v>14</v>
      </c>
      <c r="H87" s="58" t="s">
        <v>40</v>
      </c>
      <c r="I87" s="13">
        <v>2</v>
      </c>
      <c r="J87" s="14" t="s">
        <v>16</v>
      </c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</row>
    <row r="88" spans="1:68 16376:16376" s="15" customFormat="1" ht="4.95" customHeight="1" x14ac:dyDescent="0.3">
      <c r="A88" s="16"/>
      <c r="B88" s="17"/>
      <c r="C88" s="18"/>
      <c r="D88" s="19"/>
      <c r="E88" s="20"/>
      <c r="F88" s="17"/>
      <c r="G88" s="17"/>
      <c r="H88" s="17"/>
      <c r="I88" s="21"/>
      <c r="J88" s="22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XEV88"/>
    </row>
    <row r="89" spans="1:68 16376:16376" s="15" customFormat="1" ht="15" customHeight="1" x14ac:dyDescent="0.3">
      <c r="A89" s="23" t="s">
        <v>200</v>
      </c>
      <c r="B89" s="9" t="s">
        <v>201</v>
      </c>
      <c r="C89" s="10">
        <v>240</v>
      </c>
      <c r="D89" s="11">
        <v>5995</v>
      </c>
      <c r="E89" s="12" t="s">
        <v>12</v>
      </c>
      <c r="F89" s="9" t="s">
        <v>202</v>
      </c>
      <c r="G89" s="9" t="s">
        <v>14</v>
      </c>
      <c r="H89" s="58" t="s">
        <v>40</v>
      </c>
      <c r="I89" s="13">
        <v>1</v>
      </c>
      <c r="J89" s="14" t="s">
        <v>16</v>
      </c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</row>
    <row r="90" spans="1:68 16376:16376" s="15" customFormat="1" ht="4.95" customHeight="1" x14ac:dyDescent="0.3">
      <c r="A90" s="16"/>
      <c r="B90" s="17"/>
      <c r="C90" s="18"/>
      <c r="D90" s="19"/>
      <c r="E90" s="20"/>
      <c r="F90" s="17"/>
      <c r="G90" s="17"/>
      <c r="H90" s="17"/>
      <c r="I90" s="21"/>
      <c r="J90" s="22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XEV90"/>
    </row>
    <row r="91" spans="1:68 16376:16376" s="15" customFormat="1" ht="15" customHeight="1" x14ac:dyDescent="0.3">
      <c r="A91" s="68" t="s">
        <v>203</v>
      </c>
      <c r="B91" s="9" t="s">
        <v>143</v>
      </c>
      <c r="C91" s="10">
        <v>300</v>
      </c>
      <c r="D91" s="11">
        <v>3995</v>
      </c>
      <c r="E91" s="12" t="s">
        <v>73</v>
      </c>
      <c r="F91" s="9" t="s">
        <v>204</v>
      </c>
      <c r="G91" s="9" t="s">
        <v>14</v>
      </c>
      <c r="H91" s="58" t="s">
        <v>40</v>
      </c>
      <c r="I91" s="13">
        <v>2</v>
      </c>
      <c r="J91" s="14" t="s">
        <v>16</v>
      </c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</row>
    <row r="92" spans="1:68 16376:16376" s="15" customFormat="1" ht="15" customHeight="1" x14ac:dyDescent="0.3">
      <c r="A92" s="8"/>
      <c r="B92" s="9" t="s">
        <v>205</v>
      </c>
      <c r="C92" s="10">
        <v>300</v>
      </c>
      <c r="D92" s="11">
        <v>3995</v>
      </c>
      <c r="E92" s="12" t="s">
        <v>85</v>
      </c>
      <c r="F92" s="9" t="s">
        <v>206</v>
      </c>
      <c r="G92" s="9" t="s">
        <v>14</v>
      </c>
      <c r="H92" s="58" t="s">
        <v>40</v>
      </c>
      <c r="I92" s="13">
        <v>1</v>
      </c>
      <c r="J92" s="14" t="s">
        <v>16</v>
      </c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</row>
    <row r="93" spans="1:68 16376:16376" s="15" customFormat="1" ht="15" customHeight="1" x14ac:dyDescent="0.3">
      <c r="A93" s="8"/>
      <c r="B93" s="9" t="s">
        <v>207</v>
      </c>
      <c r="C93" s="10">
        <v>250</v>
      </c>
      <c r="D93" s="11">
        <v>5495</v>
      </c>
      <c r="E93" s="12" t="s">
        <v>94</v>
      </c>
      <c r="F93" s="9" t="s">
        <v>204</v>
      </c>
      <c r="G93" s="9" t="s">
        <v>14</v>
      </c>
      <c r="H93" s="58" t="s">
        <v>40</v>
      </c>
      <c r="I93" s="13">
        <v>2</v>
      </c>
      <c r="J93" s="14" t="s">
        <v>16</v>
      </c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</row>
    <row r="94" spans="1:68 16376:16376" s="15" customFormat="1" ht="4.95" customHeight="1" x14ac:dyDescent="0.3">
      <c r="A94" s="16"/>
      <c r="B94" s="17"/>
      <c r="C94" s="18"/>
      <c r="D94" s="19"/>
      <c r="E94" s="20"/>
      <c r="F94" s="17"/>
      <c r="G94" s="17"/>
      <c r="H94" s="17"/>
      <c r="I94" s="21"/>
      <c r="J94" s="22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XEV94"/>
    </row>
    <row r="95" spans="1:68 16376:16376" s="15" customFormat="1" ht="15" customHeight="1" x14ac:dyDescent="0.3">
      <c r="A95" s="8" t="s">
        <v>208</v>
      </c>
      <c r="B95" s="9" t="s">
        <v>209</v>
      </c>
      <c r="C95" s="10">
        <v>1275</v>
      </c>
      <c r="D95" s="11">
        <v>14148</v>
      </c>
      <c r="E95" s="12" t="s">
        <v>210</v>
      </c>
      <c r="F95" s="9" t="s">
        <v>211</v>
      </c>
      <c r="G95" s="9" t="s">
        <v>62</v>
      </c>
      <c r="H95" s="9" t="s">
        <v>15</v>
      </c>
      <c r="I95" s="52">
        <v>1</v>
      </c>
      <c r="J95" s="14" t="s">
        <v>16</v>
      </c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</row>
    <row r="96" spans="1:68 16376:16376" s="15" customFormat="1" ht="15" customHeight="1" x14ac:dyDescent="0.3">
      <c r="A96" s="8"/>
      <c r="B96" s="9" t="s">
        <v>212</v>
      </c>
      <c r="C96" s="10">
        <v>1320</v>
      </c>
      <c r="D96" s="11">
        <v>15625</v>
      </c>
      <c r="E96" s="12" t="s">
        <v>213</v>
      </c>
      <c r="F96" s="9" t="s">
        <v>214</v>
      </c>
      <c r="G96" s="9" t="s">
        <v>14</v>
      </c>
      <c r="H96" s="9" t="s">
        <v>15</v>
      </c>
      <c r="I96" s="13">
        <v>2</v>
      </c>
      <c r="J96" s="14" t="s">
        <v>16</v>
      </c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</row>
    <row r="97" spans="1:68 16376:16376" s="15" customFormat="1" ht="15" customHeight="1" x14ac:dyDescent="0.3">
      <c r="A97" s="8"/>
      <c r="B97" s="9" t="s">
        <v>215</v>
      </c>
      <c r="C97" s="10">
        <v>1440</v>
      </c>
      <c r="D97" s="11">
        <v>15337.5</v>
      </c>
      <c r="E97" s="12" t="s">
        <v>150</v>
      </c>
      <c r="F97" s="9" t="s">
        <v>151</v>
      </c>
      <c r="G97" s="9" t="s">
        <v>14</v>
      </c>
      <c r="H97" s="9" t="s">
        <v>15</v>
      </c>
      <c r="I97" s="13">
        <v>1</v>
      </c>
      <c r="J97" s="14" t="s">
        <v>16</v>
      </c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</row>
    <row r="98" spans="1:68 16376:16376" s="15" customFormat="1" ht="4.95" customHeight="1" x14ac:dyDescent="0.3">
      <c r="A98" s="16"/>
      <c r="B98" s="17"/>
      <c r="C98" s="18"/>
      <c r="D98" s="19"/>
      <c r="E98" s="20"/>
      <c r="F98" s="17"/>
      <c r="G98" s="17"/>
      <c r="H98" s="17"/>
      <c r="I98" s="21"/>
      <c r="J98" s="22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XEV98"/>
    </row>
    <row r="99" spans="1:68 16376:16376" s="15" customFormat="1" ht="15" customHeight="1" x14ac:dyDescent="0.3">
      <c r="A99" s="8" t="s">
        <v>216</v>
      </c>
      <c r="B99" s="58" t="s">
        <v>217</v>
      </c>
      <c r="C99" s="59">
        <v>480</v>
      </c>
      <c r="D99" s="60">
        <v>5295</v>
      </c>
      <c r="E99" s="44" t="s">
        <v>184</v>
      </c>
      <c r="F99" s="27" t="s">
        <v>218</v>
      </c>
      <c r="G99" s="58" t="s">
        <v>62</v>
      </c>
      <c r="H99" s="9" t="s">
        <v>15</v>
      </c>
      <c r="I99" s="13">
        <v>1</v>
      </c>
      <c r="J99" s="14" t="s">
        <v>16</v>
      </c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</row>
    <row r="100" spans="1:68 16376:16376" s="15" customFormat="1" ht="15" customHeight="1" x14ac:dyDescent="0.3">
      <c r="A100" s="8"/>
      <c r="B100" s="58" t="s">
        <v>219</v>
      </c>
      <c r="C100" s="59">
        <v>180</v>
      </c>
      <c r="D100" s="60">
        <v>3195</v>
      </c>
      <c r="E100" s="44" t="s">
        <v>19</v>
      </c>
      <c r="F100" s="27" t="s">
        <v>218</v>
      </c>
      <c r="G100" s="58" t="s">
        <v>62</v>
      </c>
      <c r="H100" s="9" t="s">
        <v>15</v>
      </c>
      <c r="I100" s="13">
        <v>1</v>
      </c>
      <c r="J100" s="14" t="s">
        <v>16</v>
      </c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</row>
    <row r="101" spans="1:68 16376:16376" s="15" customFormat="1" ht="15" customHeight="1" x14ac:dyDescent="0.3">
      <c r="A101" s="8"/>
      <c r="B101" s="9" t="s">
        <v>220</v>
      </c>
      <c r="C101" s="10">
        <v>250</v>
      </c>
      <c r="D101" s="11">
        <v>3395</v>
      </c>
      <c r="E101" s="12" t="s">
        <v>136</v>
      </c>
      <c r="F101" s="9" t="s">
        <v>220</v>
      </c>
      <c r="G101" s="58" t="s">
        <v>62</v>
      </c>
      <c r="H101" s="9" t="s">
        <v>15</v>
      </c>
      <c r="I101" s="13">
        <v>2</v>
      </c>
      <c r="J101" s="14" t="s">
        <v>16</v>
      </c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</row>
    <row r="102" spans="1:68 16376:16376" s="15" customFormat="1" ht="15" customHeight="1" x14ac:dyDescent="0.3">
      <c r="A102" s="8"/>
      <c r="B102" s="9" t="s">
        <v>221</v>
      </c>
      <c r="C102" s="10">
        <v>13</v>
      </c>
      <c r="D102" s="11">
        <v>219</v>
      </c>
      <c r="E102" s="12" t="s">
        <v>222</v>
      </c>
      <c r="F102" s="9" t="s">
        <v>223</v>
      </c>
      <c r="G102" s="58" t="s">
        <v>28</v>
      </c>
      <c r="H102" s="9" t="s">
        <v>15</v>
      </c>
      <c r="I102" s="13">
        <v>2</v>
      </c>
      <c r="J102" s="14" t="s">
        <v>16</v>
      </c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</row>
    <row r="103" spans="1:68 16376:16376" s="15" customFormat="1" ht="4.95" customHeight="1" x14ac:dyDescent="0.3">
      <c r="A103" s="16"/>
      <c r="B103" s="17"/>
      <c r="C103" s="18"/>
      <c r="D103" s="19"/>
      <c r="E103" s="20"/>
      <c r="F103" s="17"/>
      <c r="G103" s="17"/>
      <c r="H103" s="17"/>
      <c r="I103" s="21"/>
      <c r="J103" s="22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XEV103"/>
    </row>
    <row r="104" spans="1:68 16376:16376" s="15" customFormat="1" ht="15" customHeight="1" x14ac:dyDescent="0.3">
      <c r="A104" s="8" t="s">
        <v>224</v>
      </c>
      <c r="B104" s="74" t="s">
        <v>225</v>
      </c>
      <c r="C104" s="10">
        <v>104</v>
      </c>
      <c r="D104" s="11">
        <v>2895</v>
      </c>
      <c r="E104" s="12" t="s">
        <v>64</v>
      </c>
      <c r="F104" s="9" t="s">
        <v>204</v>
      </c>
      <c r="G104" s="74" t="s">
        <v>14</v>
      </c>
      <c r="H104" s="9" t="s">
        <v>15</v>
      </c>
      <c r="I104" s="13">
        <v>2</v>
      </c>
      <c r="J104" s="14" t="s">
        <v>16</v>
      </c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</row>
    <row r="105" spans="1:68 16376:16376" s="15" customFormat="1" ht="15" customHeight="1" x14ac:dyDescent="0.3">
      <c r="A105" s="8"/>
      <c r="B105" s="74" t="s">
        <v>143</v>
      </c>
      <c r="C105" s="10">
        <v>300</v>
      </c>
      <c r="D105" s="11">
        <v>3995</v>
      </c>
      <c r="E105" s="12" t="s">
        <v>73</v>
      </c>
      <c r="F105" s="9" t="s">
        <v>204</v>
      </c>
      <c r="G105" s="74" t="s">
        <v>14</v>
      </c>
      <c r="H105" s="9" t="s">
        <v>15</v>
      </c>
      <c r="I105" s="13">
        <v>2</v>
      </c>
      <c r="J105" s="14" t="s">
        <v>16</v>
      </c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</row>
    <row r="106" spans="1:68 16376:16376" s="15" customFormat="1" ht="15" customHeight="1" x14ac:dyDescent="0.3">
      <c r="A106" s="8"/>
      <c r="B106" s="74" t="s">
        <v>226</v>
      </c>
      <c r="C106" s="10">
        <v>300</v>
      </c>
      <c r="D106" s="11">
        <v>3995</v>
      </c>
      <c r="E106" s="12" t="s">
        <v>85</v>
      </c>
      <c r="F106" s="9" t="s">
        <v>206</v>
      </c>
      <c r="G106" s="74" t="s">
        <v>14</v>
      </c>
      <c r="H106" s="9" t="s">
        <v>15</v>
      </c>
      <c r="I106" s="13">
        <v>1</v>
      </c>
      <c r="J106" s="14" t="s">
        <v>16</v>
      </c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</row>
    <row r="107" spans="1:68 16376:16376" s="15" customFormat="1" ht="15" customHeight="1" x14ac:dyDescent="0.3">
      <c r="A107" s="8"/>
      <c r="B107" s="74" t="s">
        <v>207</v>
      </c>
      <c r="C107" s="10">
        <v>250</v>
      </c>
      <c r="D107" s="11">
        <v>5495</v>
      </c>
      <c r="E107" s="12" t="s">
        <v>94</v>
      </c>
      <c r="F107" s="9" t="s">
        <v>204</v>
      </c>
      <c r="G107" s="74" t="s">
        <v>14</v>
      </c>
      <c r="H107" s="9" t="s">
        <v>15</v>
      </c>
      <c r="I107" s="13">
        <v>2</v>
      </c>
      <c r="J107" s="14" t="s">
        <v>16</v>
      </c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</row>
    <row r="108" spans="1:68 16376:16376" s="15" customFormat="1" ht="4.95" customHeight="1" x14ac:dyDescent="0.3">
      <c r="A108" s="16"/>
      <c r="B108" s="17"/>
      <c r="C108" s="18"/>
      <c r="D108" s="19"/>
      <c r="E108" s="20"/>
      <c r="F108" s="17"/>
      <c r="G108" s="17"/>
      <c r="H108" s="17"/>
      <c r="I108" s="21"/>
      <c r="J108" s="22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XEV108"/>
    </row>
    <row r="109" spans="1:68 16376:16376" s="15" customFormat="1" ht="15" customHeight="1" x14ac:dyDescent="0.3">
      <c r="A109" s="8" t="s">
        <v>227</v>
      </c>
      <c r="B109" s="9" t="s">
        <v>228</v>
      </c>
      <c r="C109" s="10">
        <v>1440</v>
      </c>
      <c r="D109" s="11">
        <v>15302.5</v>
      </c>
      <c r="E109" s="12" t="s">
        <v>150</v>
      </c>
      <c r="F109" s="9" t="s">
        <v>151</v>
      </c>
      <c r="G109" s="9" t="s">
        <v>14</v>
      </c>
      <c r="H109" s="75" t="s">
        <v>32</v>
      </c>
      <c r="I109" s="13">
        <v>1</v>
      </c>
      <c r="J109" s="14" t="s">
        <v>16</v>
      </c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</row>
    <row r="110" spans="1:68 16376:16376" s="15" customFormat="1" ht="15" customHeight="1" x14ac:dyDescent="0.3">
      <c r="A110" s="8"/>
      <c r="B110" s="9" t="s">
        <v>212</v>
      </c>
      <c r="C110" s="10">
        <v>1320</v>
      </c>
      <c r="D110" s="11">
        <v>15625</v>
      </c>
      <c r="E110" s="12" t="s">
        <v>213</v>
      </c>
      <c r="F110" s="9" t="s">
        <v>214</v>
      </c>
      <c r="G110" s="9" t="s">
        <v>14</v>
      </c>
      <c r="H110" s="75" t="s">
        <v>32</v>
      </c>
      <c r="I110" s="13">
        <v>2</v>
      </c>
      <c r="J110" s="14" t="s">
        <v>16</v>
      </c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</row>
    <row r="111" spans="1:68 16376:16376" s="15" customFormat="1" ht="15" customHeight="1" x14ac:dyDescent="0.3">
      <c r="A111" s="8"/>
      <c r="B111" s="9" t="s">
        <v>229</v>
      </c>
      <c r="C111" s="10">
        <v>1080</v>
      </c>
      <c r="D111" s="11">
        <v>13583</v>
      </c>
      <c r="E111" s="12" t="s">
        <v>159</v>
      </c>
      <c r="F111" s="9" t="s">
        <v>160</v>
      </c>
      <c r="G111" s="9" t="s">
        <v>62</v>
      </c>
      <c r="H111" s="75" t="s">
        <v>32</v>
      </c>
      <c r="I111" s="52">
        <v>2</v>
      </c>
      <c r="J111" s="14" t="s">
        <v>16</v>
      </c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</row>
    <row r="112" spans="1:68 16376:16376" s="15" customFormat="1" ht="15" customHeight="1" x14ac:dyDescent="0.3">
      <c r="A112" s="8"/>
      <c r="B112" s="9" t="s">
        <v>161</v>
      </c>
      <c r="C112" s="10">
        <v>1185</v>
      </c>
      <c r="D112" s="11">
        <v>13564.5</v>
      </c>
      <c r="E112" s="12" t="s">
        <v>159</v>
      </c>
      <c r="F112" s="9" t="s">
        <v>160</v>
      </c>
      <c r="G112" s="9" t="s">
        <v>62</v>
      </c>
      <c r="H112" s="75" t="s">
        <v>32</v>
      </c>
      <c r="I112" s="52">
        <v>2</v>
      </c>
      <c r="J112" s="14" t="s">
        <v>16</v>
      </c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</row>
    <row r="113" spans="1:68 16376:16376" s="15" customFormat="1" ht="15" customHeight="1" x14ac:dyDescent="0.3">
      <c r="A113" s="8"/>
      <c r="B113" s="9" t="s">
        <v>162</v>
      </c>
      <c r="C113" s="10">
        <v>930</v>
      </c>
      <c r="D113" s="11">
        <v>13276.5</v>
      </c>
      <c r="E113" s="12" t="s">
        <v>163</v>
      </c>
      <c r="F113" s="9" t="s">
        <v>160</v>
      </c>
      <c r="G113" s="9" t="s">
        <v>62</v>
      </c>
      <c r="H113" s="75" t="s">
        <v>32</v>
      </c>
      <c r="I113" s="13">
        <v>1</v>
      </c>
      <c r="J113" s="14" t="s">
        <v>16</v>
      </c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</row>
    <row r="114" spans="1:68 16376:16376" s="15" customFormat="1" ht="15" customHeight="1" x14ac:dyDescent="0.3">
      <c r="A114" s="8"/>
      <c r="B114" s="9" t="s">
        <v>230</v>
      </c>
      <c r="C114" s="10">
        <v>1995</v>
      </c>
      <c r="D114" s="11">
        <v>17624</v>
      </c>
      <c r="E114" s="12" t="s">
        <v>231</v>
      </c>
      <c r="F114" s="9" t="s">
        <v>157</v>
      </c>
      <c r="G114" s="9" t="s">
        <v>14</v>
      </c>
      <c r="H114" s="75" t="s">
        <v>32</v>
      </c>
      <c r="I114" s="13">
        <v>1</v>
      </c>
      <c r="J114" s="14" t="s">
        <v>16</v>
      </c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</row>
    <row r="115" spans="1:68 16376:16376" s="15" customFormat="1" ht="15" customHeight="1" x14ac:dyDescent="0.3">
      <c r="A115" s="8"/>
      <c r="B115" s="9" t="s">
        <v>164</v>
      </c>
      <c r="C115" s="10">
        <v>1005</v>
      </c>
      <c r="D115" s="11">
        <v>13926.5</v>
      </c>
      <c r="E115" s="12" t="s">
        <v>232</v>
      </c>
      <c r="F115" s="9" t="s">
        <v>166</v>
      </c>
      <c r="G115" s="9" t="s">
        <v>62</v>
      </c>
      <c r="H115" s="75" t="s">
        <v>32</v>
      </c>
      <c r="I115" s="13">
        <v>2</v>
      </c>
      <c r="J115" s="14" t="s">
        <v>16</v>
      </c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</row>
    <row r="116" spans="1:68 16376:16376" s="15" customFormat="1" ht="15" customHeight="1" x14ac:dyDescent="0.3">
      <c r="A116" s="8"/>
      <c r="B116" s="9" t="s">
        <v>233</v>
      </c>
      <c r="C116" s="10">
        <v>1170</v>
      </c>
      <c r="D116" s="11">
        <v>13636.5</v>
      </c>
      <c r="E116" s="12" t="s">
        <v>234</v>
      </c>
      <c r="F116" s="9" t="s">
        <v>169</v>
      </c>
      <c r="G116" s="9" t="s">
        <v>62</v>
      </c>
      <c r="H116" s="75" t="s">
        <v>32</v>
      </c>
      <c r="I116" s="13">
        <v>1</v>
      </c>
      <c r="J116" s="14" t="s">
        <v>16</v>
      </c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</row>
    <row r="117" spans="1:68 16376:16376" s="15" customFormat="1" ht="15" customHeight="1" x14ac:dyDescent="0.3">
      <c r="A117" s="8"/>
      <c r="B117" s="9" t="s">
        <v>235</v>
      </c>
      <c r="C117" s="10">
        <v>960</v>
      </c>
      <c r="D117" s="11">
        <v>13150</v>
      </c>
      <c r="E117" s="12" t="s">
        <v>236</v>
      </c>
      <c r="F117" s="9" t="s">
        <v>160</v>
      </c>
      <c r="G117" s="9" t="s">
        <v>62</v>
      </c>
      <c r="H117" s="75" t="s">
        <v>32</v>
      </c>
      <c r="I117" s="13">
        <v>1</v>
      </c>
      <c r="J117" s="14" t="s">
        <v>16</v>
      </c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</row>
    <row r="118" spans="1:68 16376:16376" s="15" customFormat="1" ht="15" customHeight="1" x14ac:dyDescent="0.3">
      <c r="A118" s="8"/>
      <c r="B118" s="9" t="s">
        <v>237</v>
      </c>
      <c r="C118" s="10">
        <v>1575</v>
      </c>
      <c r="D118" s="11">
        <v>15942.5</v>
      </c>
      <c r="E118" s="12" t="s">
        <v>238</v>
      </c>
      <c r="F118" s="9" t="s">
        <v>157</v>
      </c>
      <c r="G118" s="9" t="s">
        <v>14</v>
      </c>
      <c r="H118" s="75" t="s">
        <v>32</v>
      </c>
      <c r="I118" s="13">
        <v>1</v>
      </c>
      <c r="J118" s="14" t="s">
        <v>16</v>
      </c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</row>
    <row r="119" spans="1:68 16376:16376" s="15" customFormat="1" ht="4.95" customHeight="1" x14ac:dyDescent="0.3">
      <c r="A119" s="16"/>
      <c r="B119" s="17"/>
      <c r="C119" s="18"/>
      <c r="D119" s="19"/>
      <c r="E119" s="20"/>
      <c r="F119" s="17"/>
      <c r="G119" s="17"/>
      <c r="H119" s="17"/>
      <c r="I119" s="21"/>
      <c r="J119" s="22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XEV119"/>
    </row>
    <row r="120" spans="1:68 16376:16376" s="15" customFormat="1" ht="15" customHeight="1" x14ac:dyDescent="0.3">
      <c r="A120" s="8" t="s">
        <v>239</v>
      </c>
      <c r="B120" s="9" t="s">
        <v>240</v>
      </c>
      <c r="C120" s="10">
        <v>600</v>
      </c>
      <c r="D120" s="11">
        <v>3595</v>
      </c>
      <c r="E120" s="12" t="s">
        <v>241</v>
      </c>
      <c r="F120" s="9" t="s">
        <v>242</v>
      </c>
      <c r="G120" s="9" t="s">
        <v>62</v>
      </c>
      <c r="H120" s="75" t="s">
        <v>32</v>
      </c>
      <c r="I120" s="13">
        <v>1</v>
      </c>
      <c r="J120" s="14" t="s">
        <v>16</v>
      </c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</row>
    <row r="121" spans="1:68 16376:16376" s="15" customFormat="1" ht="15" customHeight="1" x14ac:dyDescent="0.3">
      <c r="A121" s="76"/>
      <c r="B121" s="77" t="s">
        <v>243</v>
      </c>
      <c r="C121" s="78">
        <v>305</v>
      </c>
      <c r="D121" s="71">
        <v>3795</v>
      </c>
      <c r="E121" s="72" t="s">
        <v>184</v>
      </c>
      <c r="F121" s="77" t="s">
        <v>244</v>
      </c>
      <c r="G121" s="77" t="s">
        <v>62</v>
      </c>
      <c r="H121" s="75" t="s">
        <v>32</v>
      </c>
      <c r="I121" s="79">
        <v>1</v>
      </c>
      <c r="J121" s="29">
        <v>45909</v>
      </c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</row>
    <row r="122" spans="1:68 16376:16376" s="15" customFormat="1" ht="15" customHeight="1" x14ac:dyDescent="0.3">
      <c r="A122" s="8"/>
      <c r="B122" s="9" t="s">
        <v>245</v>
      </c>
      <c r="C122" s="10">
        <v>480</v>
      </c>
      <c r="D122" s="11">
        <v>5295</v>
      </c>
      <c r="E122" s="12" t="s">
        <v>184</v>
      </c>
      <c r="F122" s="9" t="s">
        <v>246</v>
      </c>
      <c r="G122" s="9" t="s">
        <v>62</v>
      </c>
      <c r="H122" s="75" t="s">
        <v>32</v>
      </c>
      <c r="I122" s="13">
        <v>1</v>
      </c>
      <c r="J122" s="14" t="s">
        <v>16</v>
      </c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</row>
    <row r="123" spans="1:68 16376:16376" s="15" customFormat="1" ht="15" customHeight="1" x14ac:dyDescent="0.3">
      <c r="A123" s="8"/>
      <c r="B123" s="9" t="s">
        <v>179</v>
      </c>
      <c r="C123" s="10">
        <v>100</v>
      </c>
      <c r="D123" s="11">
        <v>2395</v>
      </c>
      <c r="E123" s="12" t="s">
        <v>247</v>
      </c>
      <c r="F123" s="9" t="s">
        <v>248</v>
      </c>
      <c r="G123" s="9" t="s">
        <v>62</v>
      </c>
      <c r="H123" s="75" t="s">
        <v>32</v>
      </c>
      <c r="I123" s="13">
        <v>1</v>
      </c>
      <c r="J123" s="14" t="s">
        <v>16</v>
      </c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</row>
    <row r="124" spans="1:68 16376:16376" s="15" customFormat="1" ht="15" customHeight="1" x14ac:dyDescent="0.3">
      <c r="A124" s="8"/>
      <c r="B124" s="9" t="s">
        <v>249</v>
      </c>
      <c r="C124" s="10">
        <v>200</v>
      </c>
      <c r="D124" s="11">
        <v>3395</v>
      </c>
      <c r="E124" s="12" t="s">
        <v>247</v>
      </c>
      <c r="F124" s="9" t="s">
        <v>250</v>
      </c>
      <c r="G124" s="9" t="s">
        <v>62</v>
      </c>
      <c r="H124" s="75" t="s">
        <v>32</v>
      </c>
      <c r="I124" s="13">
        <v>1</v>
      </c>
      <c r="J124" s="14" t="s">
        <v>16</v>
      </c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</row>
    <row r="125" spans="1:68 16376:16376" s="15" customFormat="1" ht="15" customHeight="1" x14ac:dyDescent="0.3">
      <c r="A125" s="76"/>
      <c r="B125" s="77" t="s">
        <v>251</v>
      </c>
      <c r="C125" s="78">
        <v>160</v>
      </c>
      <c r="D125" s="71">
        <v>2695</v>
      </c>
      <c r="E125" s="72" t="s">
        <v>139</v>
      </c>
      <c r="F125" s="77" t="s">
        <v>252</v>
      </c>
      <c r="G125" s="77" t="s">
        <v>62</v>
      </c>
      <c r="H125" s="75" t="s">
        <v>32</v>
      </c>
      <c r="I125" s="79">
        <v>2</v>
      </c>
      <c r="J125" s="29">
        <v>45909</v>
      </c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</row>
    <row r="126" spans="1:68 16376:16376" s="15" customFormat="1" ht="15" customHeight="1" x14ac:dyDescent="0.3">
      <c r="A126" s="8"/>
      <c r="B126" s="9" t="s">
        <v>18</v>
      </c>
      <c r="C126" s="10">
        <v>137</v>
      </c>
      <c r="D126" s="11">
        <v>2695</v>
      </c>
      <c r="E126" s="12" t="s">
        <v>19</v>
      </c>
      <c r="F126" s="9" t="s">
        <v>18</v>
      </c>
      <c r="G126" s="9" t="s">
        <v>62</v>
      </c>
      <c r="H126" s="75" t="s">
        <v>32</v>
      </c>
      <c r="I126" s="13">
        <v>1</v>
      </c>
      <c r="J126" s="14" t="s">
        <v>16</v>
      </c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</row>
    <row r="127" spans="1:68 16376:16376" s="15" customFormat="1" ht="15" customHeight="1" x14ac:dyDescent="0.3">
      <c r="A127" s="8"/>
      <c r="B127" s="9" t="s">
        <v>220</v>
      </c>
      <c r="C127" s="10">
        <v>250</v>
      </c>
      <c r="D127" s="11">
        <v>3395</v>
      </c>
      <c r="E127" s="12" t="s">
        <v>136</v>
      </c>
      <c r="F127" s="9" t="s">
        <v>253</v>
      </c>
      <c r="G127" s="9" t="s">
        <v>62</v>
      </c>
      <c r="H127" s="75" t="s">
        <v>32</v>
      </c>
      <c r="I127" s="13">
        <v>2</v>
      </c>
      <c r="J127" s="14" t="s">
        <v>16</v>
      </c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</row>
    <row r="128" spans="1:68 16376:16376" s="15" customFormat="1" ht="15" customHeight="1" x14ac:dyDescent="0.3">
      <c r="A128" s="8"/>
      <c r="B128" s="9" t="s">
        <v>23</v>
      </c>
      <c r="C128" s="10">
        <v>200</v>
      </c>
      <c r="D128" s="11">
        <v>3295</v>
      </c>
      <c r="E128" s="12" t="s">
        <v>22</v>
      </c>
      <c r="F128" s="9" t="s">
        <v>23</v>
      </c>
      <c r="G128" s="9" t="s">
        <v>62</v>
      </c>
      <c r="H128" s="75" t="s">
        <v>32</v>
      </c>
      <c r="I128" s="13">
        <v>1</v>
      </c>
      <c r="J128" s="14" t="s">
        <v>16</v>
      </c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</row>
    <row r="129" spans="1:68 16376:16376" s="15" customFormat="1" ht="15" customHeight="1" x14ac:dyDescent="0.3">
      <c r="A129" s="8"/>
      <c r="B129" s="9" t="s">
        <v>254</v>
      </c>
      <c r="C129" s="10">
        <v>120</v>
      </c>
      <c r="D129" s="11">
        <v>3795</v>
      </c>
      <c r="E129" s="12" t="s">
        <v>247</v>
      </c>
      <c r="F129" s="9" t="s">
        <v>255</v>
      </c>
      <c r="G129" s="9" t="s">
        <v>62</v>
      </c>
      <c r="H129" s="75" t="s">
        <v>32</v>
      </c>
      <c r="I129" s="13">
        <v>1</v>
      </c>
      <c r="J129" s="14" t="s">
        <v>16</v>
      </c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</row>
    <row r="130" spans="1:68 16376:16376" s="85" customFormat="1" ht="15" customHeight="1" x14ac:dyDescent="0.3">
      <c r="A130" s="8"/>
      <c r="B130" s="80" t="s">
        <v>256</v>
      </c>
      <c r="C130" s="10">
        <v>200</v>
      </c>
      <c r="D130" s="11">
        <v>3995</v>
      </c>
      <c r="E130" s="12" t="s">
        <v>187</v>
      </c>
      <c r="F130" s="14" t="s">
        <v>257</v>
      </c>
      <c r="G130" s="14" t="s">
        <v>62</v>
      </c>
      <c r="H130" s="75" t="s">
        <v>32</v>
      </c>
      <c r="I130" s="81">
        <v>1</v>
      </c>
      <c r="J130" s="14" t="s">
        <v>16</v>
      </c>
      <c r="K130" s="82"/>
      <c r="L130" s="83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</row>
    <row r="131" spans="1:68 16376:16376" s="85" customFormat="1" ht="15" customHeight="1" x14ac:dyDescent="0.3">
      <c r="A131" s="76"/>
      <c r="B131" s="80" t="s">
        <v>258</v>
      </c>
      <c r="C131" s="10">
        <v>180</v>
      </c>
      <c r="D131" s="11">
        <v>2395</v>
      </c>
      <c r="E131" s="12" t="s">
        <v>259</v>
      </c>
      <c r="F131" s="14" t="s">
        <v>260</v>
      </c>
      <c r="G131" s="14" t="s">
        <v>62</v>
      </c>
      <c r="H131" s="75" t="s">
        <v>32</v>
      </c>
      <c r="I131" s="81">
        <v>2</v>
      </c>
      <c r="J131" s="14" t="s">
        <v>16</v>
      </c>
      <c r="K131" s="82"/>
      <c r="L131" s="83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</row>
    <row r="132" spans="1:68 16376:16376" s="85" customFormat="1" ht="15" customHeight="1" x14ac:dyDescent="0.3">
      <c r="A132" s="76"/>
      <c r="B132" s="77" t="s">
        <v>261</v>
      </c>
      <c r="C132" s="78">
        <v>150</v>
      </c>
      <c r="D132" s="71">
        <v>3395</v>
      </c>
      <c r="E132" s="72" t="s">
        <v>262</v>
      </c>
      <c r="F132" s="75" t="s">
        <v>263</v>
      </c>
      <c r="G132" s="75" t="s">
        <v>62</v>
      </c>
      <c r="H132" s="75" t="s">
        <v>32</v>
      </c>
      <c r="I132" s="86">
        <v>2</v>
      </c>
      <c r="J132" s="29">
        <v>45909</v>
      </c>
      <c r="K132" s="82"/>
      <c r="L132" s="83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</row>
    <row r="133" spans="1:68 16376:16376" s="97" customFormat="1" ht="6" customHeight="1" thickBot="1" x14ac:dyDescent="0.35">
      <c r="A133" s="87"/>
      <c r="B133" s="88"/>
      <c r="C133" s="89"/>
      <c r="D133" s="90"/>
      <c r="E133" s="91"/>
      <c r="F133" s="92"/>
      <c r="G133" s="93"/>
      <c r="H133" s="93"/>
      <c r="I133" s="93"/>
      <c r="J133" s="93"/>
      <c r="K133" s="94"/>
      <c r="L133" s="95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</row>
    <row r="134" spans="1:68 16376:16376" s="15" customFormat="1" ht="15" customHeight="1" x14ac:dyDescent="0.3">
      <c r="A134" s="8" t="s">
        <v>264</v>
      </c>
      <c r="B134" s="9" t="s">
        <v>265</v>
      </c>
      <c r="C134" s="10">
        <v>1845</v>
      </c>
      <c r="D134" s="11">
        <v>13306</v>
      </c>
      <c r="E134" s="12" t="s">
        <v>163</v>
      </c>
      <c r="F134" s="9" t="s">
        <v>160</v>
      </c>
      <c r="G134" s="9" t="s">
        <v>62</v>
      </c>
      <c r="H134" s="9" t="s">
        <v>15</v>
      </c>
      <c r="I134" s="13">
        <v>1</v>
      </c>
      <c r="J134" s="14" t="s">
        <v>16</v>
      </c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</row>
    <row r="135" spans="1:68 16376:16376" s="15" customFormat="1" ht="15" customHeight="1" x14ac:dyDescent="0.3">
      <c r="A135" s="8"/>
      <c r="B135" s="9" t="s">
        <v>266</v>
      </c>
      <c r="C135" s="10">
        <v>2085</v>
      </c>
      <c r="D135" s="11">
        <v>19686.5</v>
      </c>
      <c r="E135" s="12" t="s">
        <v>156</v>
      </c>
      <c r="F135" s="9" t="s">
        <v>157</v>
      </c>
      <c r="G135" s="9" t="s">
        <v>14</v>
      </c>
      <c r="H135" s="9" t="s">
        <v>15</v>
      </c>
      <c r="I135" s="13">
        <v>1</v>
      </c>
      <c r="J135" s="14" t="s">
        <v>16</v>
      </c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</row>
    <row r="136" spans="1:68 16376:16376" s="15" customFormat="1" ht="15" customHeight="1" x14ac:dyDescent="0.3">
      <c r="A136" s="8"/>
      <c r="B136" s="9" t="s">
        <v>267</v>
      </c>
      <c r="C136" s="10">
        <v>1080</v>
      </c>
      <c r="D136" s="11">
        <v>13583</v>
      </c>
      <c r="E136" s="12" t="s">
        <v>163</v>
      </c>
      <c r="F136" s="9" t="s">
        <v>160</v>
      </c>
      <c r="G136" s="9" t="s">
        <v>62</v>
      </c>
      <c r="H136" s="9" t="s">
        <v>15</v>
      </c>
      <c r="I136" s="13">
        <v>1</v>
      </c>
      <c r="J136" s="14" t="s">
        <v>16</v>
      </c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</row>
    <row r="137" spans="1:68 16376:16376" s="15" customFormat="1" ht="15" customHeight="1" x14ac:dyDescent="0.3">
      <c r="A137" s="8"/>
      <c r="B137" s="9" t="s">
        <v>162</v>
      </c>
      <c r="C137" s="10">
        <v>930</v>
      </c>
      <c r="D137" s="11">
        <v>13276.5</v>
      </c>
      <c r="E137" s="12" t="s">
        <v>163</v>
      </c>
      <c r="F137" s="9" t="s">
        <v>160</v>
      </c>
      <c r="G137" s="9" t="s">
        <v>62</v>
      </c>
      <c r="H137" s="9" t="s">
        <v>15</v>
      </c>
      <c r="I137" s="13">
        <v>1</v>
      </c>
      <c r="J137" s="14" t="s">
        <v>16</v>
      </c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</row>
    <row r="138" spans="1:68 16376:16376" s="15" customFormat="1" ht="15" customHeight="1" x14ac:dyDescent="0.3">
      <c r="A138" s="8"/>
      <c r="B138" s="9" t="s">
        <v>164</v>
      </c>
      <c r="C138" s="10">
        <v>1005</v>
      </c>
      <c r="D138" s="11">
        <v>13926.5</v>
      </c>
      <c r="E138" s="12" t="s">
        <v>232</v>
      </c>
      <c r="F138" s="9" t="s">
        <v>166</v>
      </c>
      <c r="G138" s="9" t="s">
        <v>62</v>
      </c>
      <c r="H138" s="9" t="s">
        <v>15</v>
      </c>
      <c r="I138" s="13">
        <v>2</v>
      </c>
      <c r="J138" s="14" t="s">
        <v>16</v>
      </c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</row>
    <row r="139" spans="1:68 16376:16376" s="15" customFormat="1" ht="15" customHeight="1" x14ac:dyDescent="0.3">
      <c r="A139" s="8"/>
      <c r="B139" s="9" t="s">
        <v>167</v>
      </c>
      <c r="C139" s="10">
        <v>1170</v>
      </c>
      <c r="D139" s="11">
        <v>13636.5</v>
      </c>
      <c r="E139" s="12" t="s">
        <v>168</v>
      </c>
      <c r="F139" s="9" t="s">
        <v>169</v>
      </c>
      <c r="G139" s="9" t="s">
        <v>62</v>
      </c>
      <c r="H139" s="9" t="s">
        <v>15</v>
      </c>
      <c r="I139" s="13">
        <v>1</v>
      </c>
      <c r="J139" s="14" t="s">
        <v>16</v>
      </c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</row>
    <row r="140" spans="1:68 16376:16376" s="15" customFormat="1" ht="15" customHeight="1" x14ac:dyDescent="0.3">
      <c r="A140" s="8"/>
      <c r="B140" s="9" t="s">
        <v>172</v>
      </c>
      <c r="C140" s="10">
        <v>2445</v>
      </c>
      <c r="D140" s="11">
        <v>18572</v>
      </c>
      <c r="E140" s="12" t="s">
        <v>173</v>
      </c>
      <c r="F140" s="9" t="s">
        <v>157</v>
      </c>
      <c r="G140" s="9" t="s">
        <v>14</v>
      </c>
      <c r="H140" s="9" t="s">
        <v>15</v>
      </c>
      <c r="I140" s="13">
        <v>1</v>
      </c>
      <c r="J140" s="14" t="s">
        <v>16</v>
      </c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</row>
    <row r="141" spans="1:68 16376:16376" s="15" customFormat="1" ht="4.95" customHeight="1" x14ac:dyDescent="0.3">
      <c r="A141" s="16"/>
      <c r="B141" s="17"/>
      <c r="C141" s="18"/>
      <c r="D141" s="19"/>
      <c r="E141" s="20"/>
      <c r="F141" s="17"/>
      <c r="G141" s="17"/>
      <c r="H141" s="17"/>
      <c r="I141" s="21"/>
      <c r="J141" s="22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XEV141"/>
    </row>
    <row r="142" spans="1:68 16376:16376" s="15" customFormat="1" ht="15" customHeight="1" x14ac:dyDescent="0.3">
      <c r="A142" s="23" t="s">
        <v>268</v>
      </c>
      <c r="B142" s="9" t="s">
        <v>269</v>
      </c>
      <c r="C142" s="10">
        <v>200</v>
      </c>
      <c r="D142" s="11">
        <v>3595</v>
      </c>
      <c r="E142" s="30" t="s">
        <v>270</v>
      </c>
      <c r="F142" s="9" t="s">
        <v>271</v>
      </c>
      <c r="G142" s="9" t="s">
        <v>62</v>
      </c>
      <c r="H142" s="9" t="s">
        <v>15</v>
      </c>
      <c r="I142" s="13">
        <v>1</v>
      </c>
      <c r="J142" s="14" t="s">
        <v>16</v>
      </c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</row>
    <row r="143" spans="1:68 16376:16376" s="15" customFormat="1" ht="15" customHeight="1" x14ac:dyDescent="0.3">
      <c r="A143" s="23"/>
      <c r="B143" s="30" t="s">
        <v>244</v>
      </c>
      <c r="C143" s="12">
        <v>305</v>
      </c>
      <c r="D143" s="98">
        <v>3795</v>
      </c>
      <c r="E143" s="30" t="s">
        <v>272</v>
      </c>
      <c r="F143" s="30" t="s">
        <v>273</v>
      </c>
      <c r="G143" s="48" t="s">
        <v>62</v>
      </c>
      <c r="H143" s="48" t="s">
        <v>15</v>
      </c>
      <c r="I143" s="13">
        <v>1</v>
      </c>
      <c r="J143" s="29">
        <v>45909</v>
      </c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</row>
    <row r="144" spans="1:68 16376:16376" s="15" customFormat="1" ht="15" customHeight="1" x14ac:dyDescent="0.3">
      <c r="A144" s="23"/>
      <c r="B144" s="9" t="s">
        <v>18</v>
      </c>
      <c r="C144" s="10">
        <v>137</v>
      </c>
      <c r="D144" s="11">
        <v>2695</v>
      </c>
      <c r="E144" s="12" t="s">
        <v>19</v>
      </c>
      <c r="F144" s="9" t="s">
        <v>18</v>
      </c>
      <c r="G144" s="9" t="s">
        <v>62</v>
      </c>
      <c r="H144" s="9" t="s">
        <v>15</v>
      </c>
      <c r="I144" s="13">
        <v>1</v>
      </c>
      <c r="J144" s="14" t="s">
        <v>16</v>
      </c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</row>
    <row r="145" spans="1:68 16376:16376" s="15" customFormat="1" ht="15" customHeight="1" x14ac:dyDescent="0.3">
      <c r="A145" s="23"/>
      <c r="B145" s="9" t="s">
        <v>182</v>
      </c>
      <c r="C145" s="10">
        <v>250</v>
      </c>
      <c r="D145" s="11">
        <v>3395</v>
      </c>
      <c r="E145" s="12" t="s">
        <v>136</v>
      </c>
      <c r="F145" s="9" t="s">
        <v>183</v>
      </c>
      <c r="G145" s="9" t="s">
        <v>62</v>
      </c>
      <c r="H145" s="9" t="s">
        <v>15</v>
      </c>
      <c r="I145" s="13">
        <v>2</v>
      </c>
      <c r="J145" s="14" t="s">
        <v>16</v>
      </c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</row>
    <row r="146" spans="1:68 16376:16376" s="15" customFormat="1" ht="15" customHeight="1" x14ac:dyDescent="0.3">
      <c r="A146" s="23"/>
      <c r="B146" s="9" t="s">
        <v>274</v>
      </c>
      <c r="C146" s="10">
        <v>200</v>
      </c>
      <c r="D146" s="11">
        <v>3295</v>
      </c>
      <c r="E146" s="12" t="s">
        <v>184</v>
      </c>
      <c r="F146" s="9" t="s">
        <v>23</v>
      </c>
      <c r="G146" s="9" t="s">
        <v>62</v>
      </c>
      <c r="H146" s="9" t="s">
        <v>15</v>
      </c>
      <c r="I146" s="13">
        <v>1</v>
      </c>
      <c r="J146" s="14" t="s">
        <v>16</v>
      </c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</row>
    <row r="147" spans="1:68 16376:16376" s="15" customFormat="1" ht="15" customHeight="1" x14ac:dyDescent="0.3">
      <c r="A147" s="23"/>
      <c r="B147" s="9" t="s">
        <v>256</v>
      </c>
      <c r="C147" s="10">
        <v>200</v>
      </c>
      <c r="D147" s="11">
        <v>3995</v>
      </c>
      <c r="E147" s="12" t="s">
        <v>187</v>
      </c>
      <c r="F147" s="9" t="s">
        <v>275</v>
      </c>
      <c r="G147" s="9" t="s">
        <v>62</v>
      </c>
      <c r="H147" s="9" t="s">
        <v>15</v>
      </c>
      <c r="I147" s="13">
        <v>1</v>
      </c>
      <c r="J147" s="14" t="s">
        <v>16</v>
      </c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</row>
    <row r="148" spans="1:68 16376:16376" x14ac:dyDescent="0.3">
      <c r="A148" s="23"/>
      <c r="B148" s="30" t="s">
        <v>276</v>
      </c>
      <c r="C148" s="12">
        <v>200</v>
      </c>
      <c r="D148" s="98">
        <v>3395</v>
      </c>
      <c r="E148" s="30" t="s">
        <v>277</v>
      </c>
      <c r="F148" s="47" t="s">
        <v>250</v>
      </c>
      <c r="G148" s="48" t="s">
        <v>62</v>
      </c>
      <c r="H148" s="48" t="s">
        <v>15</v>
      </c>
      <c r="I148" s="13">
        <v>1</v>
      </c>
      <c r="J148" s="29">
        <v>45909</v>
      </c>
    </row>
    <row r="149" spans="1:68 16376:16376" x14ac:dyDescent="0.3">
      <c r="A149" s="23"/>
      <c r="B149" s="30" t="s">
        <v>278</v>
      </c>
      <c r="C149" s="12">
        <v>100</v>
      </c>
      <c r="D149" s="98">
        <v>1995</v>
      </c>
      <c r="E149" s="30" t="s">
        <v>279</v>
      </c>
      <c r="F149" s="47" t="s">
        <v>280</v>
      </c>
      <c r="G149" s="48" t="s">
        <v>62</v>
      </c>
      <c r="H149" s="48" t="s">
        <v>15</v>
      </c>
      <c r="I149" s="13">
        <v>2</v>
      </c>
      <c r="J149" s="29">
        <v>45909</v>
      </c>
    </row>
    <row r="150" spans="1:68 16376:16376" x14ac:dyDescent="0.3">
      <c r="A150" s="23"/>
      <c r="B150" s="9" t="s">
        <v>281</v>
      </c>
      <c r="C150" s="10">
        <v>120</v>
      </c>
      <c r="D150" s="11">
        <v>3795</v>
      </c>
      <c r="E150" s="12" t="s">
        <v>247</v>
      </c>
      <c r="F150" s="14" t="s">
        <v>282</v>
      </c>
      <c r="G150" s="9" t="s">
        <v>62</v>
      </c>
      <c r="H150" s="9" t="s">
        <v>15</v>
      </c>
      <c r="I150" s="13">
        <v>1</v>
      </c>
      <c r="J150" s="14" t="s">
        <v>16</v>
      </c>
    </row>
    <row r="151" spans="1:68 16376:16376" x14ac:dyDescent="0.3">
      <c r="A151" s="23"/>
      <c r="B151" s="30" t="s">
        <v>283</v>
      </c>
      <c r="C151" s="37">
        <v>126</v>
      </c>
      <c r="D151" s="11">
        <v>2590</v>
      </c>
      <c r="E151" s="12" t="s">
        <v>284</v>
      </c>
      <c r="F151" s="47" t="s">
        <v>285</v>
      </c>
      <c r="G151" s="48" t="s">
        <v>62</v>
      </c>
      <c r="H151" s="48" t="s">
        <v>15</v>
      </c>
      <c r="I151" s="13">
        <v>1</v>
      </c>
      <c r="J151" s="29">
        <v>45909</v>
      </c>
    </row>
    <row r="152" spans="1:68 16376:16376" s="15" customFormat="1" ht="4.95" customHeight="1" x14ac:dyDescent="0.3">
      <c r="A152" s="16"/>
      <c r="B152" s="17"/>
      <c r="C152" s="18"/>
      <c r="D152" s="19"/>
      <c r="E152" s="20"/>
      <c r="F152" s="17"/>
      <c r="G152" s="17"/>
      <c r="H152" s="17"/>
      <c r="I152" s="21"/>
      <c r="J152" s="2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XEV152"/>
    </row>
    <row r="153" spans="1:68 16376:16376" s="15" customFormat="1" ht="15" customHeight="1" x14ac:dyDescent="0.3">
      <c r="A153" s="8" t="s">
        <v>286</v>
      </c>
      <c r="B153" s="9" t="s">
        <v>42</v>
      </c>
      <c r="C153" s="10">
        <v>1500</v>
      </c>
      <c r="D153" s="11">
        <v>17793</v>
      </c>
      <c r="E153" s="12" t="s">
        <v>43</v>
      </c>
      <c r="F153" s="99" t="s">
        <v>44</v>
      </c>
      <c r="G153" s="9" t="s">
        <v>14</v>
      </c>
      <c r="H153" s="9" t="s">
        <v>15</v>
      </c>
      <c r="I153" s="13">
        <v>2</v>
      </c>
      <c r="J153" s="14" t="s">
        <v>16</v>
      </c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</row>
    <row r="154" spans="1:68 16376:16376" s="15" customFormat="1" ht="15" customHeight="1" x14ac:dyDescent="0.3">
      <c r="A154" s="8"/>
      <c r="B154" s="9" t="s">
        <v>287</v>
      </c>
      <c r="C154" s="10">
        <v>1500</v>
      </c>
      <c r="D154" s="11">
        <v>17495</v>
      </c>
      <c r="E154" s="12" t="s">
        <v>43</v>
      </c>
      <c r="F154" s="100" t="s">
        <v>288</v>
      </c>
      <c r="G154" s="9" t="s">
        <v>14</v>
      </c>
      <c r="H154" s="9" t="s">
        <v>15</v>
      </c>
      <c r="I154" s="13">
        <v>2</v>
      </c>
      <c r="J154" s="14" t="s">
        <v>16</v>
      </c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</row>
    <row r="155" spans="1:68 16376:16376" s="15" customFormat="1" ht="4.95" customHeight="1" x14ac:dyDescent="0.3">
      <c r="A155" s="16"/>
      <c r="B155" s="17"/>
      <c r="C155" s="18"/>
      <c r="D155" s="19"/>
      <c r="E155" s="20"/>
      <c r="F155" s="17"/>
      <c r="G155" s="17"/>
      <c r="H155" s="17"/>
      <c r="I155" s="21"/>
      <c r="J155" s="22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XEV155"/>
    </row>
    <row r="156" spans="1:68 16376:16376" s="15" customFormat="1" ht="15" customHeight="1" x14ac:dyDescent="0.3">
      <c r="A156" s="8" t="s">
        <v>289</v>
      </c>
      <c r="B156" s="9" t="s">
        <v>290</v>
      </c>
      <c r="C156" s="10">
        <v>480</v>
      </c>
      <c r="D156" s="11">
        <v>10000</v>
      </c>
      <c r="E156" s="101" t="s">
        <v>234</v>
      </c>
      <c r="F156" s="102" t="s">
        <v>291</v>
      </c>
      <c r="G156" s="9" t="s">
        <v>28</v>
      </c>
      <c r="H156" s="9" t="s">
        <v>292</v>
      </c>
      <c r="I156" s="103">
        <v>1</v>
      </c>
      <c r="J156" s="14" t="s">
        <v>16</v>
      </c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</row>
    <row r="157" spans="1:68 16376:16376" s="15" customFormat="1" ht="15" customHeight="1" x14ac:dyDescent="0.3">
      <c r="A157" s="8"/>
      <c r="B157" s="9" t="s">
        <v>293</v>
      </c>
      <c r="C157" s="10">
        <v>160</v>
      </c>
      <c r="D157" s="11">
        <v>8000</v>
      </c>
      <c r="E157" s="101" t="s">
        <v>60</v>
      </c>
      <c r="F157" s="102" t="s">
        <v>294</v>
      </c>
      <c r="G157" s="9" t="s">
        <v>28</v>
      </c>
      <c r="H157" s="9" t="s">
        <v>292</v>
      </c>
      <c r="I157" s="103">
        <v>1</v>
      </c>
      <c r="J157" s="14" t="s">
        <v>16</v>
      </c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</row>
    <row r="158" spans="1:68 16376:16376" s="15" customFormat="1" ht="15" customHeight="1" x14ac:dyDescent="0.3">
      <c r="A158" s="8"/>
      <c r="B158" s="9" t="s">
        <v>295</v>
      </c>
      <c r="C158" s="10">
        <v>160</v>
      </c>
      <c r="D158" s="11">
        <v>8000</v>
      </c>
      <c r="E158" s="101" t="s">
        <v>234</v>
      </c>
      <c r="F158" s="102" t="s">
        <v>296</v>
      </c>
      <c r="G158" s="9" t="s">
        <v>28</v>
      </c>
      <c r="H158" s="9" t="s">
        <v>292</v>
      </c>
      <c r="I158" s="103">
        <v>1</v>
      </c>
      <c r="J158" s="14" t="s">
        <v>16</v>
      </c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</row>
    <row r="159" spans="1:68 16376:16376" s="15" customFormat="1" ht="15" customHeight="1" x14ac:dyDescent="0.3">
      <c r="A159" s="8"/>
      <c r="B159" s="9" t="s">
        <v>297</v>
      </c>
      <c r="C159" s="10">
        <v>400</v>
      </c>
      <c r="D159" s="11">
        <v>10000</v>
      </c>
      <c r="E159" s="101" t="s">
        <v>298</v>
      </c>
      <c r="F159" s="102" t="s">
        <v>299</v>
      </c>
      <c r="G159" s="9" t="s">
        <v>28</v>
      </c>
      <c r="H159" s="9" t="s">
        <v>292</v>
      </c>
      <c r="I159" s="103">
        <v>1</v>
      </c>
      <c r="J159" s="14" t="s">
        <v>16</v>
      </c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</row>
    <row r="160" spans="1:68 16376:16376" s="15" customFormat="1" ht="15" customHeight="1" x14ac:dyDescent="0.3">
      <c r="A160" s="8"/>
      <c r="B160" s="9" t="s">
        <v>300</v>
      </c>
      <c r="C160" s="10">
        <v>360</v>
      </c>
      <c r="D160" s="11">
        <v>10000</v>
      </c>
      <c r="E160" s="101" t="s">
        <v>301</v>
      </c>
      <c r="F160" s="102" t="s">
        <v>302</v>
      </c>
      <c r="G160" s="9" t="s">
        <v>28</v>
      </c>
      <c r="H160" s="9" t="s">
        <v>292</v>
      </c>
      <c r="I160" s="103">
        <v>1</v>
      </c>
      <c r="J160" s="14" t="s">
        <v>16</v>
      </c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</row>
    <row r="161" spans="1:68 16376:16376" s="15" customFormat="1" ht="15" customHeight="1" x14ac:dyDescent="0.3">
      <c r="A161" s="8"/>
      <c r="B161" s="9" t="s">
        <v>303</v>
      </c>
      <c r="C161" s="10">
        <v>160</v>
      </c>
      <c r="D161" s="11">
        <v>8000</v>
      </c>
      <c r="E161" s="101" t="s">
        <v>301</v>
      </c>
      <c r="F161" s="102" t="s">
        <v>304</v>
      </c>
      <c r="G161" s="9" t="s">
        <v>28</v>
      </c>
      <c r="H161" s="9" t="s">
        <v>292</v>
      </c>
      <c r="I161" s="103">
        <v>1</v>
      </c>
      <c r="J161" s="14" t="s">
        <v>16</v>
      </c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</row>
    <row r="162" spans="1:68 16376:16376" ht="15" customHeight="1" x14ac:dyDescent="0.3">
      <c r="A162" s="8"/>
      <c r="B162" s="9" t="s">
        <v>305</v>
      </c>
      <c r="C162" s="10">
        <v>550</v>
      </c>
      <c r="D162" s="11">
        <v>10000</v>
      </c>
      <c r="E162" s="101" t="s">
        <v>306</v>
      </c>
      <c r="F162" s="102" t="s">
        <v>307</v>
      </c>
      <c r="G162" s="9" t="s">
        <v>28</v>
      </c>
      <c r="H162" s="9" t="s">
        <v>292</v>
      </c>
      <c r="I162" s="103">
        <v>1</v>
      </c>
      <c r="J162" s="14" t="s">
        <v>16</v>
      </c>
    </row>
    <row r="163" spans="1:68 16376:16376" s="15" customFormat="1" ht="4.95" customHeight="1" x14ac:dyDescent="0.3">
      <c r="A163" s="16"/>
      <c r="B163" s="17"/>
      <c r="C163" s="18"/>
      <c r="D163" s="19"/>
      <c r="E163" s="20"/>
      <c r="F163" s="17"/>
      <c r="G163" s="17"/>
      <c r="H163" s="17"/>
      <c r="I163" s="21"/>
      <c r="J163" s="22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XEV163"/>
    </row>
    <row r="164" spans="1:68 16376:16376" ht="15" customHeight="1" x14ac:dyDescent="0.3">
      <c r="A164" s="8" t="s">
        <v>308</v>
      </c>
      <c r="B164" s="9" t="s">
        <v>309</v>
      </c>
      <c r="C164" s="10">
        <v>400</v>
      </c>
      <c r="D164" s="11">
        <v>5000</v>
      </c>
      <c r="E164" s="101" t="s">
        <v>184</v>
      </c>
      <c r="F164" s="102" t="s">
        <v>310</v>
      </c>
      <c r="G164" s="9" t="s">
        <v>28</v>
      </c>
      <c r="H164" s="9" t="s">
        <v>311</v>
      </c>
      <c r="I164" s="103">
        <v>1</v>
      </c>
      <c r="J164" s="29">
        <v>46001</v>
      </c>
    </row>
    <row r="165" spans="1:68 16376:16376" ht="15" customHeight="1" x14ac:dyDescent="0.3">
      <c r="A165" s="8"/>
      <c r="B165" s="9" t="s">
        <v>312</v>
      </c>
      <c r="C165" s="10">
        <v>252</v>
      </c>
      <c r="D165" s="11">
        <v>5000</v>
      </c>
      <c r="E165" s="101" t="s">
        <v>313</v>
      </c>
      <c r="F165" s="102" t="s">
        <v>314</v>
      </c>
      <c r="G165" s="9" t="s">
        <v>28</v>
      </c>
      <c r="H165" s="9" t="s">
        <v>311</v>
      </c>
      <c r="I165" s="103">
        <v>2</v>
      </c>
      <c r="J165" s="14" t="s">
        <v>16</v>
      </c>
    </row>
    <row r="166" spans="1:68 16376:16376" s="15" customFormat="1" ht="4.95" customHeight="1" x14ac:dyDescent="0.3">
      <c r="A166" s="16"/>
      <c r="B166" s="17"/>
      <c r="C166" s="18"/>
      <c r="D166" s="19"/>
      <c r="E166" s="20"/>
      <c r="F166" s="17"/>
      <c r="G166" s="17"/>
      <c r="H166" s="17"/>
      <c r="I166" s="21"/>
      <c r="J166" s="22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XEV166"/>
    </row>
    <row r="167" spans="1:68 16376:16376" ht="15" customHeight="1" x14ac:dyDescent="0.3">
      <c r="A167" s="8" t="s">
        <v>315</v>
      </c>
      <c r="B167" s="9" t="s">
        <v>18</v>
      </c>
      <c r="C167" s="10">
        <v>100</v>
      </c>
      <c r="D167" s="11">
        <v>2700</v>
      </c>
      <c r="E167" s="12" t="s">
        <v>19</v>
      </c>
      <c r="F167" s="9" t="s">
        <v>18</v>
      </c>
      <c r="G167" s="9" t="s">
        <v>62</v>
      </c>
      <c r="H167" s="9" t="s">
        <v>15</v>
      </c>
      <c r="I167" s="13">
        <v>1</v>
      </c>
      <c r="J167" s="14" t="s">
        <v>16</v>
      </c>
    </row>
    <row r="168" spans="1:68 16376:16376" ht="15" customHeight="1" x14ac:dyDescent="0.3">
      <c r="A168" s="8"/>
      <c r="B168" s="9" t="s">
        <v>316</v>
      </c>
      <c r="C168" s="10">
        <v>85</v>
      </c>
      <c r="D168" s="11">
        <v>1500</v>
      </c>
      <c r="E168" s="12" t="s">
        <v>34</v>
      </c>
      <c r="F168" s="9" t="s">
        <v>317</v>
      </c>
      <c r="G168" s="9" t="s">
        <v>14</v>
      </c>
      <c r="H168" s="9" t="s">
        <v>15</v>
      </c>
      <c r="I168" s="13">
        <v>1</v>
      </c>
      <c r="J168" s="14" t="s">
        <v>16</v>
      </c>
    </row>
    <row r="169" spans="1:68 16376:16376" ht="15" customHeight="1" x14ac:dyDescent="0.3">
      <c r="A169" s="8"/>
      <c r="B169" s="9" t="s">
        <v>318</v>
      </c>
      <c r="C169" s="10">
        <v>400</v>
      </c>
      <c r="D169" s="11">
        <v>5000</v>
      </c>
      <c r="E169" s="12" t="s">
        <v>184</v>
      </c>
      <c r="F169" s="9" t="s">
        <v>243</v>
      </c>
      <c r="G169" s="9" t="s">
        <v>62</v>
      </c>
      <c r="H169" s="9" t="s">
        <v>15</v>
      </c>
      <c r="I169" s="13">
        <v>1</v>
      </c>
      <c r="J169" s="14" t="s">
        <v>16</v>
      </c>
    </row>
    <row r="170" spans="1:68 16376:16376" ht="15" customHeight="1" x14ac:dyDescent="0.3">
      <c r="A170" s="8"/>
      <c r="B170" s="9" t="s">
        <v>319</v>
      </c>
      <c r="C170" s="10">
        <v>330</v>
      </c>
      <c r="D170" s="11">
        <v>5000</v>
      </c>
      <c r="E170" s="12" t="s">
        <v>320</v>
      </c>
      <c r="F170" s="9" t="s">
        <v>321</v>
      </c>
      <c r="G170" s="9" t="s">
        <v>62</v>
      </c>
      <c r="H170" s="9" t="s">
        <v>15</v>
      </c>
      <c r="I170" s="13">
        <v>1</v>
      </c>
      <c r="J170" s="14" t="s">
        <v>16</v>
      </c>
    </row>
    <row r="171" spans="1:68 16376:16376" ht="15" customHeight="1" x14ac:dyDescent="0.3">
      <c r="A171" s="8"/>
      <c r="B171" s="9" t="s">
        <v>322</v>
      </c>
      <c r="C171" s="10">
        <v>150</v>
      </c>
      <c r="D171" s="11">
        <v>2500</v>
      </c>
      <c r="E171" s="12" t="s">
        <v>22</v>
      </c>
      <c r="F171" s="9" t="s">
        <v>23</v>
      </c>
      <c r="G171" s="9" t="s">
        <v>14</v>
      </c>
      <c r="H171" s="9" t="s">
        <v>15</v>
      </c>
      <c r="I171" s="13">
        <v>1</v>
      </c>
      <c r="J171" s="14" t="s">
        <v>16</v>
      </c>
    </row>
    <row r="172" spans="1:68 16376:16376" s="15" customFormat="1" ht="4.95" customHeight="1" x14ac:dyDescent="0.3">
      <c r="A172" s="16"/>
      <c r="B172" s="17"/>
      <c r="C172" s="18"/>
      <c r="D172" s="19"/>
      <c r="E172" s="20"/>
      <c r="F172" s="17"/>
      <c r="G172" s="17"/>
      <c r="H172" s="17"/>
      <c r="I172" s="21"/>
      <c r="J172" s="2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XEV172"/>
    </row>
    <row r="173" spans="1:68 16376:16376" ht="15" customHeight="1" x14ac:dyDescent="0.3">
      <c r="A173" s="8" t="s">
        <v>323</v>
      </c>
      <c r="B173" s="9" t="s">
        <v>324</v>
      </c>
      <c r="C173" s="10">
        <v>120</v>
      </c>
      <c r="D173" s="11">
        <v>3250</v>
      </c>
      <c r="E173" s="12" t="s">
        <v>64</v>
      </c>
      <c r="F173" s="9" t="s">
        <v>325</v>
      </c>
      <c r="G173" s="9" t="s">
        <v>62</v>
      </c>
      <c r="H173" s="9" t="s">
        <v>15</v>
      </c>
      <c r="I173" s="52">
        <v>2</v>
      </c>
      <c r="J173" s="14" t="s">
        <v>16</v>
      </c>
    </row>
    <row r="174" spans="1:68 16376:16376" ht="15" customHeight="1" x14ac:dyDescent="0.3">
      <c r="A174" s="8"/>
      <c r="B174" s="9" t="s">
        <v>326</v>
      </c>
      <c r="C174" s="10">
        <v>40</v>
      </c>
      <c r="D174" s="11">
        <v>2500</v>
      </c>
      <c r="E174" s="12" t="s">
        <v>298</v>
      </c>
      <c r="F174" s="9" t="s">
        <v>327</v>
      </c>
      <c r="G174" s="9" t="s">
        <v>62</v>
      </c>
      <c r="H174" s="9" t="s">
        <v>15</v>
      </c>
      <c r="I174" s="13">
        <v>1</v>
      </c>
      <c r="J174" s="14" t="s">
        <v>16</v>
      </c>
    </row>
    <row r="175" spans="1:68 16376:16376" ht="15" customHeight="1" x14ac:dyDescent="0.3">
      <c r="A175" s="8"/>
      <c r="B175" s="9" t="s">
        <v>328</v>
      </c>
      <c r="C175" s="10">
        <v>21</v>
      </c>
      <c r="D175" s="11">
        <v>1695</v>
      </c>
      <c r="E175" s="12" t="s">
        <v>329</v>
      </c>
      <c r="F175" s="9" t="s">
        <v>330</v>
      </c>
      <c r="G175" s="9" t="s">
        <v>62</v>
      </c>
      <c r="H175" s="9" t="s">
        <v>15</v>
      </c>
      <c r="I175" s="13">
        <v>1</v>
      </c>
      <c r="J175" s="14" t="s">
        <v>16</v>
      </c>
    </row>
    <row r="176" spans="1:68 16376:16376" ht="15" customHeight="1" x14ac:dyDescent="0.3">
      <c r="A176" s="8"/>
      <c r="B176" s="9" t="s">
        <v>331</v>
      </c>
      <c r="C176" s="10">
        <v>120</v>
      </c>
      <c r="D176" s="11">
        <v>5000</v>
      </c>
      <c r="E176" s="12" t="s">
        <v>123</v>
      </c>
      <c r="F176" s="9" t="s">
        <v>332</v>
      </c>
      <c r="G176" s="9" t="s">
        <v>62</v>
      </c>
      <c r="H176" s="9" t="s">
        <v>15</v>
      </c>
      <c r="I176" s="13">
        <v>1</v>
      </c>
      <c r="J176" s="14" t="s">
        <v>16</v>
      </c>
    </row>
    <row r="177" spans="1:68 16376:16376" ht="15" customHeight="1" x14ac:dyDescent="0.3">
      <c r="A177" s="8"/>
      <c r="B177" s="9" t="s">
        <v>333</v>
      </c>
      <c r="C177" s="10">
        <v>120</v>
      </c>
      <c r="D177" s="11">
        <v>2250</v>
      </c>
      <c r="E177" s="12" t="s">
        <v>123</v>
      </c>
      <c r="F177" s="9" t="s">
        <v>334</v>
      </c>
      <c r="G177" s="9" t="s">
        <v>62</v>
      </c>
      <c r="H177" s="9" t="s">
        <v>15</v>
      </c>
      <c r="I177" s="54">
        <v>1</v>
      </c>
      <c r="J177" s="14" t="s">
        <v>16</v>
      </c>
    </row>
    <row r="178" spans="1:68 16376:16376" ht="15" customHeight="1" x14ac:dyDescent="0.3">
      <c r="A178" s="8"/>
      <c r="B178" s="9" t="s">
        <v>335</v>
      </c>
      <c r="C178" s="10">
        <v>100</v>
      </c>
      <c r="D178" s="11">
        <v>2500</v>
      </c>
      <c r="E178" s="12" t="s">
        <v>64</v>
      </c>
      <c r="F178" s="9" t="s">
        <v>336</v>
      </c>
      <c r="G178" s="9" t="s">
        <v>62</v>
      </c>
      <c r="H178" s="9" t="s">
        <v>15</v>
      </c>
      <c r="I178" s="13">
        <v>2</v>
      </c>
      <c r="J178" s="14" t="s">
        <v>16</v>
      </c>
    </row>
    <row r="179" spans="1:68 16376:16376" ht="15" customHeight="1" x14ac:dyDescent="0.3">
      <c r="A179" s="8"/>
      <c r="B179" s="9" t="s">
        <v>337</v>
      </c>
      <c r="C179" s="10">
        <v>120</v>
      </c>
      <c r="D179" s="11">
        <v>3000</v>
      </c>
      <c r="E179" s="12" t="s">
        <v>168</v>
      </c>
      <c r="F179" s="9" t="s">
        <v>68</v>
      </c>
      <c r="G179" s="9" t="s">
        <v>62</v>
      </c>
      <c r="H179" s="9" t="s">
        <v>15</v>
      </c>
      <c r="I179" s="52">
        <v>1</v>
      </c>
      <c r="J179" s="14" t="s">
        <v>16</v>
      </c>
    </row>
    <row r="180" spans="1:68 16376:16376" ht="15" customHeight="1" x14ac:dyDescent="0.3">
      <c r="A180" s="8"/>
      <c r="B180" s="9" t="s">
        <v>338</v>
      </c>
      <c r="C180" s="10">
        <v>35</v>
      </c>
      <c r="D180" s="11">
        <v>3250</v>
      </c>
      <c r="E180" s="12" t="s">
        <v>60</v>
      </c>
      <c r="F180" s="9" t="s">
        <v>339</v>
      </c>
      <c r="G180" s="9" t="s">
        <v>28</v>
      </c>
      <c r="H180" s="9" t="s">
        <v>15</v>
      </c>
      <c r="I180" s="13">
        <v>1</v>
      </c>
      <c r="J180" s="14" t="s">
        <v>16</v>
      </c>
    </row>
    <row r="181" spans="1:68 16376:16376" ht="15" customHeight="1" x14ac:dyDescent="0.3">
      <c r="A181" s="8"/>
      <c r="B181" s="9" t="s">
        <v>340</v>
      </c>
      <c r="C181" s="10">
        <v>120</v>
      </c>
      <c r="D181" s="11">
        <v>2500</v>
      </c>
      <c r="E181" s="12" t="s">
        <v>341</v>
      </c>
      <c r="F181" s="9" t="s">
        <v>342</v>
      </c>
      <c r="G181" s="9" t="s">
        <v>62</v>
      </c>
      <c r="H181" s="9" t="s">
        <v>15</v>
      </c>
      <c r="I181" s="52">
        <v>1</v>
      </c>
      <c r="J181" s="14" t="s">
        <v>16</v>
      </c>
    </row>
    <row r="182" spans="1:68 16376:16376" ht="15" customHeight="1" x14ac:dyDescent="0.3">
      <c r="A182" s="8"/>
      <c r="B182" s="9" t="s">
        <v>343</v>
      </c>
      <c r="C182" s="10">
        <v>77</v>
      </c>
      <c r="D182" s="11">
        <v>850</v>
      </c>
      <c r="E182" s="12" t="s">
        <v>344</v>
      </c>
      <c r="F182" s="9" t="s">
        <v>345</v>
      </c>
      <c r="G182" s="9" t="s">
        <v>62</v>
      </c>
      <c r="H182" s="9" t="s">
        <v>15</v>
      </c>
      <c r="I182" s="52">
        <v>1</v>
      </c>
      <c r="J182" s="29">
        <v>46001</v>
      </c>
    </row>
    <row r="183" spans="1:68 16376:16376" ht="15" customHeight="1" x14ac:dyDescent="0.3">
      <c r="A183" s="8"/>
      <c r="B183" s="9" t="s">
        <v>346</v>
      </c>
      <c r="C183" s="10">
        <v>21</v>
      </c>
      <c r="D183" s="11">
        <v>1595</v>
      </c>
      <c r="E183" s="12" t="s">
        <v>329</v>
      </c>
      <c r="F183" s="9" t="s">
        <v>347</v>
      </c>
      <c r="G183" s="9" t="s">
        <v>62</v>
      </c>
      <c r="H183" s="9" t="s">
        <v>15</v>
      </c>
      <c r="I183" s="13">
        <v>1</v>
      </c>
      <c r="J183" s="14" t="s">
        <v>16</v>
      </c>
    </row>
    <row r="184" spans="1:68 16376:16376" ht="15" customHeight="1" x14ac:dyDescent="0.3">
      <c r="A184" s="8"/>
      <c r="B184" s="9" t="s">
        <v>348</v>
      </c>
      <c r="C184" s="10">
        <v>120</v>
      </c>
      <c r="D184" s="11">
        <v>3000</v>
      </c>
      <c r="E184" s="12" t="s">
        <v>64</v>
      </c>
      <c r="F184" s="9" t="s">
        <v>349</v>
      </c>
      <c r="G184" s="9" t="s">
        <v>62</v>
      </c>
      <c r="H184" s="9" t="s">
        <v>15</v>
      </c>
      <c r="I184" s="13">
        <v>2</v>
      </c>
      <c r="J184" s="14" t="s">
        <v>16</v>
      </c>
    </row>
    <row r="185" spans="1:68 16376:16376" s="15" customFormat="1" ht="4.95" customHeight="1" x14ac:dyDescent="0.3">
      <c r="A185" s="16"/>
      <c r="B185" s="17"/>
      <c r="C185" s="18"/>
      <c r="D185" s="19"/>
      <c r="E185" s="20"/>
      <c r="F185" s="17"/>
      <c r="G185" s="17"/>
      <c r="H185" s="17"/>
      <c r="I185" s="21"/>
      <c r="J185" s="22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XEV185"/>
    </row>
    <row r="186" spans="1:68 16376:16376" ht="15" customHeight="1" x14ac:dyDescent="0.3">
      <c r="A186" s="8" t="s">
        <v>350</v>
      </c>
      <c r="B186" s="9" t="s">
        <v>42</v>
      </c>
      <c r="C186" s="10">
        <v>1500</v>
      </c>
      <c r="D186" s="11">
        <v>20820</v>
      </c>
      <c r="E186" s="12" t="s">
        <v>43</v>
      </c>
      <c r="F186" s="9" t="s">
        <v>351</v>
      </c>
      <c r="G186" s="9" t="s">
        <v>14</v>
      </c>
      <c r="H186" s="9" t="s">
        <v>15</v>
      </c>
      <c r="I186" s="13">
        <v>2</v>
      </c>
      <c r="J186" s="14" t="s">
        <v>16</v>
      </c>
    </row>
    <row r="187" spans="1:68 16376:16376" ht="15" customHeight="1" x14ac:dyDescent="0.3">
      <c r="A187" s="8"/>
      <c r="B187" s="9" t="s">
        <v>352</v>
      </c>
      <c r="C187" s="10">
        <v>250</v>
      </c>
      <c r="D187" s="11">
        <v>4700</v>
      </c>
      <c r="E187" s="12" t="s">
        <v>353</v>
      </c>
      <c r="F187" s="9" t="s">
        <v>351</v>
      </c>
      <c r="G187" s="9" t="s">
        <v>14</v>
      </c>
      <c r="H187" s="9" t="s">
        <v>15</v>
      </c>
      <c r="I187" s="13">
        <v>1</v>
      </c>
      <c r="J187" s="14" t="s">
        <v>16</v>
      </c>
    </row>
    <row r="188" spans="1:68 16376:16376" ht="15" customHeight="1" x14ac:dyDescent="0.3">
      <c r="A188" s="8"/>
      <c r="B188" s="9" t="s">
        <v>354</v>
      </c>
      <c r="C188" s="10">
        <v>500</v>
      </c>
      <c r="D188" s="11">
        <v>6700</v>
      </c>
      <c r="E188" s="12" t="s">
        <v>353</v>
      </c>
      <c r="F188" s="9" t="s">
        <v>351</v>
      </c>
      <c r="G188" s="9" t="s">
        <v>14</v>
      </c>
      <c r="H188" s="9" t="s">
        <v>15</v>
      </c>
      <c r="I188" s="13">
        <v>1</v>
      </c>
      <c r="J188" s="14" t="s">
        <v>16</v>
      </c>
    </row>
    <row r="189" spans="1:68 16376:16376" s="15" customFormat="1" ht="4.95" customHeight="1" x14ac:dyDescent="0.3">
      <c r="A189" s="16"/>
      <c r="B189" s="17"/>
      <c r="C189" s="18"/>
      <c r="D189" s="19"/>
      <c r="E189" s="20"/>
      <c r="F189" s="17"/>
      <c r="G189" s="17"/>
      <c r="H189" s="17"/>
      <c r="I189" s="21"/>
      <c r="J189" s="22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XEV189"/>
    </row>
    <row r="190" spans="1:68 16376:16376" ht="15" customHeight="1" x14ac:dyDescent="0.3">
      <c r="A190" s="8" t="s">
        <v>355</v>
      </c>
      <c r="B190" s="9" t="s">
        <v>356</v>
      </c>
      <c r="C190" s="10">
        <v>360</v>
      </c>
      <c r="D190" s="11">
        <v>2245</v>
      </c>
      <c r="E190" s="12" t="s">
        <v>357</v>
      </c>
      <c r="F190" s="9" t="s">
        <v>358</v>
      </c>
      <c r="G190" s="9" t="s">
        <v>14</v>
      </c>
      <c r="H190" s="9" t="s">
        <v>32</v>
      </c>
      <c r="I190" s="13">
        <v>2</v>
      </c>
      <c r="J190" s="14" t="s">
        <v>16</v>
      </c>
    </row>
    <row r="191" spans="1:68 16376:16376" ht="15" customHeight="1" x14ac:dyDescent="0.3">
      <c r="A191" s="8"/>
      <c r="B191" s="9" t="s">
        <v>359</v>
      </c>
      <c r="C191" s="10">
        <v>168</v>
      </c>
      <c r="D191" s="11">
        <v>2874</v>
      </c>
      <c r="E191" s="12" t="s">
        <v>19</v>
      </c>
      <c r="F191" s="9" t="s">
        <v>360</v>
      </c>
      <c r="G191" s="9" t="s">
        <v>14</v>
      </c>
      <c r="H191" s="9" t="s">
        <v>32</v>
      </c>
      <c r="I191" s="13">
        <v>1</v>
      </c>
      <c r="J191" s="14" t="s">
        <v>16</v>
      </c>
    </row>
    <row r="192" spans="1:68 16376:16376" ht="15" customHeight="1" x14ac:dyDescent="0.3">
      <c r="A192" s="8"/>
      <c r="B192" s="9" t="s">
        <v>361</v>
      </c>
      <c r="C192" s="10">
        <v>172</v>
      </c>
      <c r="D192" s="11">
        <v>5139.99</v>
      </c>
      <c r="E192" s="12" t="s">
        <v>12</v>
      </c>
      <c r="F192" s="9" t="s">
        <v>202</v>
      </c>
      <c r="G192" s="9" t="s">
        <v>14</v>
      </c>
      <c r="H192" s="9" t="s">
        <v>32</v>
      </c>
      <c r="I192" s="13">
        <v>1</v>
      </c>
      <c r="J192" s="14" t="s">
        <v>16</v>
      </c>
    </row>
    <row r="193" spans="1:68 16376:16376" ht="15" customHeight="1" x14ac:dyDescent="0.3">
      <c r="A193" s="8"/>
      <c r="B193" s="9" t="s">
        <v>362</v>
      </c>
      <c r="C193" s="10">
        <v>288</v>
      </c>
      <c r="D193" s="11">
        <v>998</v>
      </c>
      <c r="E193" s="12" t="s">
        <v>64</v>
      </c>
      <c r="F193" s="9" t="s">
        <v>65</v>
      </c>
      <c r="G193" s="9" t="s">
        <v>62</v>
      </c>
      <c r="H193" s="9" t="s">
        <v>32</v>
      </c>
      <c r="I193" s="13">
        <v>2</v>
      </c>
      <c r="J193" s="14" t="s">
        <v>16</v>
      </c>
    </row>
    <row r="194" spans="1:68 16376:16376" ht="15" customHeight="1" x14ac:dyDescent="0.3">
      <c r="A194" s="8"/>
      <c r="B194" s="9" t="s">
        <v>256</v>
      </c>
      <c r="C194" s="10">
        <v>360</v>
      </c>
      <c r="D194" s="11">
        <v>3908.99</v>
      </c>
      <c r="E194" s="12" t="s">
        <v>187</v>
      </c>
      <c r="F194" s="9" t="s">
        <v>257</v>
      </c>
      <c r="G194" s="9" t="s">
        <v>14</v>
      </c>
      <c r="H194" s="9" t="s">
        <v>32</v>
      </c>
      <c r="I194" s="13">
        <v>1</v>
      </c>
      <c r="J194" s="14" t="s">
        <v>16</v>
      </c>
    </row>
    <row r="195" spans="1:68 16376:16376" ht="15" customHeight="1" x14ac:dyDescent="0.3">
      <c r="A195" s="8"/>
      <c r="B195" s="9" t="s">
        <v>363</v>
      </c>
      <c r="C195" s="10">
        <v>360</v>
      </c>
      <c r="D195" s="11">
        <v>2245</v>
      </c>
      <c r="E195" s="12" t="s">
        <v>364</v>
      </c>
      <c r="F195" s="9" t="s">
        <v>365</v>
      </c>
      <c r="G195" s="9" t="s">
        <v>14</v>
      </c>
      <c r="H195" s="9" t="s">
        <v>32</v>
      </c>
      <c r="I195" s="13">
        <v>2</v>
      </c>
      <c r="J195" s="14" t="s">
        <v>16</v>
      </c>
    </row>
    <row r="196" spans="1:68 16376:16376" ht="15" customHeight="1" x14ac:dyDescent="0.3">
      <c r="A196" s="8"/>
      <c r="B196" s="9" t="s">
        <v>366</v>
      </c>
      <c r="C196" s="10">
        <v>632</v>
      </c>
      <c r="D196" s="11">
        <v>2295</v>
      </c>
      <c r="E196" s="12" t="s">
        <v>82</v>
      </c>
      <c r="F196" s="9" t="s">
        <v>367</v>
      </c>
      <c r="G196" s="9" t="s">
        <v>14</v>
      </c>
      <c r="H196" s="9" t="s">
        <v>32</v>
      </c>
      <c r="I196" s="13">
        <v>1</v>
      </c>
      <c r="J196" s="14" t="s">
        <v>16</v>
      </c>
    </row>
    <row r="197" spans="1:68 16376:16376" ht="15" customHeight="1" x14ac:dyDescent="0.3">
      <c r="A197" s="8"/>
      <c r="B197" s="9" t="s">
        <v>368</v>
      </c>
      <c r="C197" s="10">
        <v>368</v>
      </c>
      <c r="D197" s="11">
        <v>3837</v>
      </c>
      <c r="E197" s="12" t="s">
        <v>369</v>
      </c>
      <c r="F197" s="9" t="s">
        <v>370</v>
      </c>
      <c r="G197" s="9" t="s">
        <v>14</v>
      </c>
      <c r="H197" s="9" t="s">
        <v>32</v>
      </c>
      <c r="I197" s="52">
        <v>1</v>
      </c>
      <c r="J197" s="14" t="s">
        <v>16</v>
      </c>
    </row>
    <row r="198" spans="1:68 16376:16376" ht="15" customHeight="1" x14ac:dyDescent="0.3">
      <c r="A198" s="8"/>
      <c r="B198" s="9" t="s">
        <v>371</v>
      </c>
      <c r="C198" s="10">
        <v>632</v>
      </c>
      <c r="D198" s="11">
        <v>2295</v>
      </c>
      <c r="E198" s="12" t="s">
        <v>372</v>
      </c>
      <c r="F198" s="9" t="s">
        <v>373</v>
      </c>
      <c r="G198" s="9" t="s">
        <v>14</v>
      </c>
      <c r="H198" s="9" t="s">
        <v>32</v>
      </c>
      <c r="I198" s="13">
        <v>2</v>
      </c>
      <c r="J198" s="14" t="s">
        <v>16</v>
      </c>
    </row>
    <row r="199" spans="1:68 16376:16376" ht="15" customHeight="1" x14ac:dyDescent="0.3">
      <c r="A199" s="8"/>
      <c r="B199" s="9" t="s">
        <v>374</v>
      </c>
      <c r="C199" s="10">
        <v>632</v>
      </c>
      <c r="D199" s="11">
        <v>2295</v>
      </c>
      <c r="E199" s="12" t="s">
        <v>375</v>
      </c>
      <c r="F199" s="9" t="s">
        <v>376</v>
      </c>
      <c r="G199" s="9" t="s">
        <v>14</v>
      </c>
      <c r="H199" s="9" t="s">
        <v>32</v>
      </c>
      <c r="I199" s="13">
        <v>2</v>
      </c>
      <c r="J199" s="14" t="s">
        <v>16</v>
      </c>
    </row>
    <row r="200" spans="1:68 16376:16376" ht="15" customHeight="1" x14ac:dyDescent="0.3">
      <c r="A200" s="8"/>
      <c r="B200" s="9" t="s">
        <v>377</v>
      </c>
      <c r="C200" s="10">
        <v>382</v>
      </c>
      <c r="D200" s="11">
        <v>4063.99</v>
      </c>
      <c r="E200" s="12" t="s">
        <v>184</v>
      </c>
      <c r="F200" s="9" t="s">
        <v>378</v>
      </c>
      <c r="G200" s="9" t="s">
        <v>14</v>
      </c>
      <c r="H200" s="9" t="s">
        <v>32</v>
      </c>
      <c r="I200" s="13">
        <v>1</v>
      </c>
      <c r="J200" s="14" t="s">
        <v>16</v>
      </c>
    </row>
    <row r="201" spans="1:68 16376:16376" ht="15" customHeight="1" x14ac:dyDescent="0.3">
      <c r="A201" s="8"/>
      <c r="B201" s="9" t="s">
        <v>379</v>
      </c>
      <c r="C201" s="10">
        <v>248</v>
      </c>
      <c r="D201" s="11">
        <v>2692.99</v>
      </c>
      <c r="E201" s="12" t="s">
        <v>131</v>
      </c>
      <c r="F201" s="9" t="s">
        <v>380</v>
      </c>
      <c r="G201" s="9" t="s">
        <v>14</v>
      </c>
      <c r="H201" s="9" t="s">
        <v>32</v>
      </c>
      <c r="I201" s="13">
        <v>1</v>
      </c>
      <c r="J201" s="14" t="s">
        <v>16</v>
      </c>
    </row>
    <row r="202" spans="1:68 16376:16376" ht="15" customHeight="1" x14ac:dyDescent="0.3">
      <c r="A202" s="8"/>
      <c r="B202" s="9" t="s">
        <v>381</v>
      </c>
      <c r="C202" s="10">
        <v>576</v>
      </c>
      <c r="D202" s="11">
        <v>1996</v>
      </c>
      <c r="E202" s="12" t="s">
        <v>168</v>
      </c>
      <c r="F202" s="9" t="s">
        <v>382</v>
      </c>
      <c r="G202" s="9" t="s">
        <v>62</v>
      </c>
      <c r="H202" s="9" t="s">
        <v>32</v>
      </c>
      <c r="I202" s="52">
        <v>1</v>
      </c>
      <c r="J202" s="14" t="s">
        <v>16</v>
      </c>
    </row>
    <row r="203" spans="1:68 16376:16376" ht="15" customHeight="1" x14ac:dyDescent="0.3">
      <c r="A203" s="8"/>
      <c r="B203" s="9" t="s">
        <v>383</v>
      </c>
      <c r="C203" s="10">
        <v>236</v>
      </c>
      <c r="D203" s="11">
        <v>2614.9899999999998</v>
      </c>
      <c r="E203" s="12" t="s">
        <v>22</v>
      </c>
      <c r="F203" s="9" t="s">
        <v>384</v>
      </c>
      <c r="G203" s="9" t="s">
        <v>14</v>
      </c>
      <c r="H203" s="9" t="s">
        <v>32</v>
      </c>
      <c r="I203" s="13">
        <v>1</v>
      </c>
      <c r="J203" s="14" t="s">
        <v>16</v>
      </c>
    </row>
    <row r="204" spans="1:68 16376:16376" ht="15" customHeight="1" x14ac:dyDescent="0.3">
      <c r="A204" s="8"/>
      <c r="B204" s="9" t="s">
        <v>90</v>
      </c>
      <c r="C204" s="10">
        <v>632</v>
      </c>
      <c r="D204" s="11">
        <v>2295</v>
      </c>
      <c r="E204" s="12" t="s">
        <v>91</v>
      </c>
      <c r="F204" s="9" t="s">
        <v>385</v>
      </c>
      <c r="G204" s="9" t="s">
        <v>14</v>
      </c>
      <c r="H204" s="9" t="s">
        <v>32</v>
      </c>
      <c r="I204" s="13">
        <v>1</v>
      </c>
      <c r="J204" s="14" t="s">
        <v>16</v>
      </c>
    </row>
    <row r="205" spans="1:68 16376:16376" ht="15" customHeight="1" x14ac:dyDescent="0.3">
      <c r="A205" s="8"/>
      <c r="B205" s="9" t="s">
        <v>87</v>
      </c>
      <c r="C205" s="10">
        <v>1496</v>
      </c>
      <c r="D205" s="11">
        <v>18181</v>
      </c>
      <c r="E205" s="12" t="s">
        <v>88</v>
      </c>
      <c r="F205" s="9" t="s">
        <v>386</v>
      </c>
      <c r="G205" s="9" t="s">
        <v>14</v>
      </c>
      <c r="H205" s="9" t="s">
        <v>32</v>
      </c>
      <c r="I205" s="13">
        <v>1</v>
      </c>
      <c r="J205" s="14" t="s">
        <v>16</v>
      </c>
    </row>
    <row r="206" spans="1:68 16376:16376" s="15" customFormat="1" ht="4.95" customHeight="1" x14ac:dyDescent="0.3">
      <c r="A206" s="16"/>
      <c r="B206" s="17"/>
      <c r="C206" s="18"/>
      <c r="D206" s="19"/>
      <c r="E206" s="20"/>
      <c r="F206" s="17"/>
      <c r="G206" s="17"/>
      <c r="H206" s="17"/>
      <c r="I206" s="21"/>
      <c r="J206" s="22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XEV206"/>
    </row>
    <row r="207" spans="1:68 16376:16376" ht="15" customHeight="1" x14ac:dyDescent="0.3">
      <c r="A207" s="8" t="s">
        <v>387</v>
      </c>
      <c r="B207" s="9" t="s">
        <v>388</v>
      </c>
      <c r="C207" s="10">
        <v>1250</v>
      </c>
      <c r="D207" s="11">
        <v>12500</v>
      </c>
      <c r="E207" s="12" t="s">
        <v>43</v>
      </c>
      <c r="F207" s="9" t="s">
        <v>389</v>
      </c>
      <c r="G207" s="9" t="s">
        <v>14</v>
      </c>
      <c r="H207" s="9" t="s">
        <v>40</v>
      </c>
      <c r="I207" s="13">
        <v>2</v>
      </c>
      <c r="J207" s="14" t="s">
        <v>16</v>
      </c>
    </row>
    <row r="208" spans="1:68 16376:16376" ht="15" customHeight="1" x14ac:dyDescent="0.3">
      <c r="A208" s="8"/>
      <c r="B208" s="9" t="s">
        <v>390</v>
      </c>
      <c r="C208" s="10">
        <v>250</v>
      </c>
      <c r="D208" s="11">
        <v>3150</v>
      </c>
      <c r="E208" s="12" t="s">
        <v>353</v>
      </c>
      <c r="F208" s="9" t="s">
        <v>391</v>
      </c>
      <c r="G208" s="9" t="s">
        <v>14</v>
      </c>
      <c r="H208" s="9" t="s">
        <v>40</v>
      </c>
      <c r="I208" s="13">
        <v>1</v>
      </c>
      <c r="J208" s="14" t="s">
        <v>16</v>
      </c>
    </row>
    <row r="209" spans="1:68 16376:16376" ht="15" customHeight="1" x14ac:dyDescent="0.3">
      <c r="A209" s="8"/>
      <c r="B209" s="9" t="s">
        <v>392</v>
      </c>
      <c r="C209" s="10">
        <v>500</v>
      </c>
      <c r="D209" s="11">
        <v>5150</v>
      </c>
      <c r="E209" s="12" t="s">
        <v>353</v>
      </c>
      <c r="F209" s="9" t="s">
        <v>391</v>
      </c>
      <c r="G209" s="9" t="s">
        <v>14</v>
      </c>
      <c r="H209" s="9" t="s">
        <v>40</v>
      </c>
      <c r="I209" s="13">
        <v>1</v>
      </c>
      <c r="J209" s="14" t="s">
        <v>16</v>
      </c>
    </row>
    <row r="210" spans="1:68 16376:16376" ht="15" customHeight="1" x14ac:dyDescent="0.3">
      <c r="A210" s="8"/>
      <c r="B210" s="9" t="s">
        <v>393</v>
      </c>
      <c r="C210" s="10">
        <v>1500</v>
      </c>
      <c r="D210" s="11">
        <v>15500</v>
      </c>
      <c r="E210" s="12" t="s">
        <v>43</v>
      </c>
      <c r="F210" s="9" t="s">
        <v>394</v>
      </c>
      <c r="G210" s="9" t="s">
        <v>14</v>
      </c>
      <c r="H210" s="9" t="s">
        <v>40</v>
      </c>
      <c r="I210" s="13">
        <v>2</v>
      </c>
      <c r="J210" s="14" t="s">
        <v>16</v>
      </c>
    </row>
    <row r="211" spans="1:68 16376:16376" ht="15" customHeight="1" x14ac:dyDescent="0.3">
      <c r="A211" s="8"/>
      <c r="B211" s="9" t="s">
        <v>395</v>
      </c>
      <c r="C211" s="10">
        <v>250</v>
      </c>
      <c r="D211" s="11">
        <v>3150</v>
      </c>
      <c r="E211" s="12" t="s">
        <v>353</v>
      </c>
      <c r="F211" s="9" t="s">
        <v>42</v>
      </c>
      <c r="G211" s="9" t="s">
        <v>14</v>
      </c>
      <c r="H211" s="9" t="s">
        <v>40</v>
      </c>
      <c r="I211" s="13">
        <v>1</v>
      </c>
      <c r="J211" s="14" t="s">
        <v>16</v>
      </c>
    </row>
    <row r="212" spans="1:68 16376:16376" ht="15" customHeight="1" x14ac:dyDescent="0.3">
      <c r="A212" s="8"/>
      <c r="B212" s="9" t="s">
        <v>396</v>
      </c>
      <c r="C212" s="10">
        <v>500</v>
      </c>
      <c r="D212" s="11">
        <v>5150</v>
      </c>
      <c r="E212" s="12" t="s">
        <v>353</v>
      </c>
      <c r="F212" s="9" t="s">
        <v>44</v>
      </c>
      <c r="G212" s="9" t="s">
        <v>14</v>
      </c>
      <c r="H212" s="9" t="s">
        <v>40</v>
      </c>
      <c r="I212" s="13">
        <v>1</v>
      </c>
      <c r="J212" s="14" t="s">
        <v>16</v>
      </c>
    </row>
    <row r="213" spans="1:68 16376:16376" ht="15" customHeight="1" x14ac:dyDescent="0.3">
      <c r="A213" s="8"/>
      <c r="B213" s="9" t="s">
        <v>397</v>
      </c>
      <c r="C213" s="10">
        <v>35</v>
      </c>
      <c r="D213" s="11">
        <v>1499</v>
      </c>
      <c r="E213" s="12" t="s">
        <v>43</v>
      </c>
      <c r="F213" s="9" t="s">
        <v>389</v>
      </c>
      <c r="G213" s="9" t="s">
        <v>14</v>
      </c>
      <c r="H213" s="9" t="s">
        <v>40</v>
      </c>
      <c r="I213" s="13">
        <v>2</v>
      </c>
      <c r="J213" s="14" t="s">
        <v>16</v>
      </c>
    </row>
    <row r="214" spans="1:68 16376:16376" s="15" customFormat="1" ht="4.95" customHeight="1" x14ac:dyDescent="0.3">
      <c r="A214" s="16"/>
      <c r="B214" s="17"/>
      <c r="C214" s="18"/>
      <c r="D214" s="19"/>
      <c r="E214" s="20"/>
      <c r="F214" s="17"/>
      <c r="G214" s="17"/>
      <c r="H214" s="17"/>
      <c r="I214" s="21"/>
      <c r="J214" s="22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XEV214"/>
    </row>
    <row r="215" spans="1:68 16376:16376" ht="15" customHeight="1" x14ac:dyDescent="0.3">
      <c r="A215" s="8" t="s">
        <v>398</v>
      </c>
      <c r="B215" s="9" t="s">
        <v>356</v>
      </c>
      <c r="C215" s="10">
        <v>288</v>
      </c>
      <c r="D215" s="11">
        <v>1200</v>
      </c>
      <c r="E215" s="12" t="s">
        <v>399</v>
      </c>
      <c r="F215" s="9" t="s">
        <v>400</v>
      </c>
      <c r="G215" s="9" t="s">
        <v>14</v>
      </c>
      <c r="H215" s="9" t="s">
        <v>40</v>
      </c>
      <c r="I215" s="13">
        <v>1</v>
      </c>
      <c r="J215" s="14" t="s">
        <v>16</v>
      </c>
    </row>
    <row r="216" spans="1:68 16376:16376" ht="15" customHeight="1" x14ac:dyDescent="0.3">
      <c r="A216" s="8"/>
      <c r="B216" s="9" t="s">
        <v>72</v>
      </c>
      <c r="C216" s="10">
        <v>576</v>
      </c>
      <c r="D216" s="11">
        <v>2400</v>
      </c>
      <c r="E216" s="12" t="s">
        <v>401</v>
      </c>
      <c r="F216" s="9" t="s">
        <v>83</v>
      </c>
      <c r="G216" s="9" t="s">
        <v>14</v>
      </c>
      <c r="H216" s="9" t="s">
        <v>40</v>
      </c>
      <c r="I216" s="13">
        <v>1</v>
      </c>
      <c r="J216" s="14" t="s">
        <v>16</v>
      </c>
    </row>
    <row r="217" spans="1:68 16376:16376" ht="15" customHeight="1" x14ac:dyDescent="0.3">
      <c r="A217" s="8"/>
      <c r="B217" s="9" t="s">
        <v>402</v>
      </c>
      <c r="C217" s="50">
        <v>160</v>
      </c>
      <c r="D217" s="104">
        <v>5000</v>
      </c>
      <c r="E217" s="12" t="s">
        <v>12</v>
      </c>
      <c r="F217" s="9" t="s">
        <v>403</v>
      </c>
      <c r="G217" s="9" t="s">
        <v>14</v>
      </c>
      <c r="H217" s="9" t="s">
        <v>40</v>
      </c>
      <c r="I217" s="13">
        <v>1</v>
      </c>
      <c r="J217" s="14" t="s">
        <v>16</v>
      </c>
    </row>
    <row r="218" spans="1:68 16376:16376" ht="15" customHeight="1" x14ac:dyDescent="0.3">
      <c r="A218" s="8"/>
      <c r="B218" s="9" t="s">
        <v>404</v>
      </c>
      <c r="C218" s="50">
        <v>120</v>
      </c>
      <c r="D218" s="104">
        <v>2800</v>
      </c>
      <c r="E218" s="12" t="s">
        <v>12</v>
      </c>
      <c r="F218" s="9" t="s">
        <v>405</v>
      </c>
      <c r="G218" s="9" t="s">
        <v>14</v>
      </c>
      <c r="H218" s="9" t="s">
        <v>40</v>
      </c>
      <c r="I218" s="13">
        <v>1</v>
      </c>
      <c r="J218" s="14" t="s">
        <v>16</v>
      </c>
    </row>
    <row r="219" spans="1:68 16376:16376" ht="15" customHeight="1" x14ac:dyDescent="0.3">
      <c r="A219" s="8"/>
      <c r="B219" s="9" t="s">
        <v>406</v>
      </c>
      <c r="C219" s="10">
        <v>224</v>
      </c>
      <c r="D219" s="11">
        <v>4804</v>
      </c>
      <c r="E219" s="12" t="s">
        <v>184</v>
      </c>
      <c r="F219" s="9" t="s">
        <v>407</v>
      </c>
      <c r="G219" s="9" t="s">
        <v>62</v>
      </c>
      <c r="H219" s="9" t="s">
        <v>40</v>
      </c>
      <c r="I219" s="13">
        <v>1</v>
      </c>
      <c r="J219" s="14" t="s">
        <v>16</v>
      </c>
    </row>
    <row r="220" spans="1:68 16376:16376" ht="15" customHeight="1" x14ac:dyDescent="0.3">
      <c r="A220" s="8"/>
      <c r="B220" s="9" t="s">
        <v>256</v>
      </c>
      <c r="C220" s="50">
        <v>174</v>
      </c>
      <c r="D220" s="104">
        <v>3995</v>
      </c>
      <c r="E220" s="12" t="s">
        <v>187</v>
      </c>
      <c r="F220" s="9" t="s">
        <v>408</v>
      </c>
      <c r="G220" s="9" t="s">
        <v>62</v>
      </c>
      <c r="H220" s="9" t="s">
        <v>40</v>
      </c>
      <c r="I220" s="13">
        <v>1</v>
      </c>
      <c r="J220" s="14" t="s">
        <v>16</v>
      </c>
    </row>
    <row r="221" spans="1:68 16376:16376" ht="15" customHeight="1" x14ac:dyDescent="0.3">
      <c r="A221" s="8"/>
      <c r="B221" s="9" t="s">
        <v>409</v>
      </c>
      <c r="C221" s="10">
        <v>576</v>
      </c>
      <c r="D221" s="11">
        <v>2400</v>
      </c>
      <c r="E221" s="12" t="s">
        <v>82</v>
      </c>
      <c r="F221" s="9" t="s">
        <v>410</v>
      </c>
      <c r="G221" s="9" t="s">
        <v>14</v>
      </c>
      <c r="H221" s="9" t="s">
        <v>40</v>
      </c>
      <c r="I221" s="13">
        <v>1</v>
      </c>
      <c r="J221" s="14" t="s">
        <v>16</v>
      </c>
    </row>
    <row r="222" spans="1:68 16376:16376" ht="15" customHeight="1" x14ac:dyDescent="0.3">
      <c r="A222" s="8"/>
      <c r="B222" s="9" t="s">
        <v>411</v>
      </c>
      <c r="C222" s="50">
        <v>4</v>
      </c>
      <c r="D222" s="104">
        <v>145</v>
      </c>
      <c r="E222" s="12" t="s">
        <v>190</v>
      </c>
      <c r="F222" s="9" t="s">
        <v>412</v>
      </c>
      <c r="G222" s="9" t="s">
        <v>14</v>
      </c>
      <c r="H222" s="9" t="s">
        <v>40</v>
      </c>
      <c r="I222" s="13">
        <v>2</v>
      </c>
      <c r="J222" s="14" t="s">
        <v>16</v>
      </c>
    </row>
    <row r="223" spans="1:68 16376:16376" ht="15" customHeight="1" x14ac:dyDescent="0.3">
      <c r="A223" s="8"/>
      <c r="B223" s="9" t="s">
        <v>145</v>
      </c>
      <c r="C223" s="50">
        <v>432</v>
      </c>
      <c r="D223" s="104">
        <v>1800</v>
      </c>
      <c r="E223" s="12" t="s">
        <v>413</v>
      </c>
      <c r="F223" s="9" t="s">
        <v>414</v>
      </c>
      <c r="G223" s="9" t="s">
        <v>14</v>
      </c>
      <c r="H223" s="9" t="s">
        <v>40</v>
      </c>
      <c r="I223" s="13">
        <v>2</v>
      </c>
      <c r="J223" s="14" t="s">
        <v>16</v>
      </c>
    </row>
    <row r="224" spans="1:68 16376:16376" ht="15" customHeight="1" x14ac:dyDescent="0.3">
      <c r="A224" s="8"/>
      <c r="B224" s="9" t="s">
        <v>316</v>
      </c>
      <c r="C224" s="10">
        <v>78</v>
      </c>
      <c r="D224" s="11">
        <v>970</v>
      </c>
      <c r="E224" s="12" t="s">
        <v>34</v>
      </c>
      <c r="F224" s="9" t="s">
        <v>35</v>
      </c>
      <c r="G224" s="9" t="s">
        <v>14</v>
      </c>
      <c r="H224" s="9" t="s">
        <v>40</v>
      </c>
      <c r="I224" s="13">
        <v>1</v>
      </c>
      <c r="J224" s="14" t="s">
        <v>16</v>
      </c>
    </row>
    <row r="225" spans="1:68 16376:16376" ht="15" customHeight="1" x14ac:dyDescent="0.3">
      <c r="A225" s="8"/>
      <c r="B225" s="9" t="s">
        <v>415</v>
      </c>
      <c r="C225" s="10">
        <v>78</v>
      </c>
      <c r="D225" s="11">
        <v>970</v>
      </c>
      <c r="E225" s="12" t="s">
        <v>34</v>
      </c>
      <c r="F225" s="9" t="s">
        <v>416</v>
      </c>
      <c r="G225" s="9" t="s">
        <v>14</v>
      </c>
      <c r="H225" s="9" t="s">
        <v>40</v>
      </c>
      <c r="I225" s="13">
        <v>1</v>
      </c>
      <c r="J225" s="14" t="s">
        <v>16</v>
      </c>
    </row>
    <row r="226" spans="1:68 16376:16376" ht="15" customHeight="1" x14ac:dyDescent="0.3">
      <c r="A226" s="8"/>
      <c r="B226" s="9" t="s">
        <v>417</v>
      </c>
      <c r="C226" s="10">
        <v>576</v>
      </c>
      <c r="D226" s="11">
        <v>2400</v>
      </c>
      <c r="E226" s="12" t="s">
        <v>85</v>
      </c>
      <c r="F226" s="9" t="s">
        <v>418</v>
      </c>
      <c r="G226" s="9" t="s">
        <v>14</v>
      </c>
      <c r="H226" s="9" t="s">
        <v>40</v>
      </c>
      <c r="I226" s="13">
        <v>1</v>
      </c>
      <c r="J226" s="14" t="s">
        <v>16</v>
      </c>
    </row>
    <row r="227" spans="1:68 16376:16376" ht="15" customHeight="1" x14ac:dyDescent="0.3">
      <c r="A227" s="8"/>
      <c r="B227" s="9" t="s">
        <v>419</v>
      </c>
      <c r="C227" s="10">
        <v>12</v>
      </c>
      <c r="D227" s="11">
        <v>180</v>
      </c>
      <c r="E227" s="12" t="s">
        <v>85</v>
      </c>
      <c r="F227" s="9" t="s">
        <v>420</v>
      </c>
      <c r="G227" s="9" t="s">
        <v>14</v>
      </c>
      <c r="H227" s="9" t="s">
        <v>40</v>
      </c>
      <c r="I227" s="13">
        <v>1</v>
      </c>
      <c r="J227" s="14" t="s">
        <v>16</v>
      </c>
    </row>
    <row r="228" spans="1:68 16376:16376" ht="15" customHeight="1" x14ac:dyDescent="0.3">
      <c r="A228" s="8"/>
      <c r="B228" s="9" t="s">
        <v>421</v>
      </c>
      <c r="C228" s="10">
        <v>72</v>
      </c>
      <c r="D228" s="11">
        <v>595</v>
      </c>
      <c r="E228" s="12" t="s">
        <v>94</v>
      </c>
      <c r="F228" s="9" t="s">
        <v>422</v>
      </c>
      <c r="G228" s="9" t="s">
        <v>14</v>
      </c>
      <c r="H228" s="9" t="s">
        <v>40</v>
      </c>
      <c r="I228" s="13">
        <v>2</v>
      </c>
      <c r="J228" s="14" t="s">
        <v>16</v>
      </c>
    </row>
    <row r="229" spans="1:68 16376:16376" ht="15" customHeight="1" x14ac:dyDescent="0.3">
      <c r="A229" s="8"/>
      <c r="B229" s="9" t="s">
        <v>423</v>
      </c>
      <c r="C229" s="10">
        <v>224</v>
      </c>
      <c r="D229" s="11">
        <v>4802</v>
      </c>
      <c r="E229" s="12" t="s">
        <v>131</v>
      </c>
      <c r="F229" s="9" t="s">
        <v>424</v>
      </c>
      <c r="G229" s="9" t="s">
        <v>62</v>
      </c>
      <c r="H229" s="9" t="s">
        <v>40</v>
      </c>
      <c r="I229" s="13">
        <v>1</v>
      </c>
      <c r="J229" s="14" t="s">
        <v>16</v>
      </c>
    </row>
    <row r="230" spans="1:68 16376:16376" ht="15" customHeight="1" x14ac:dyDescent="0.3">
      <c r="A230" s="8"/>
      <c r="B230" s="105" t="s">
        <v>425</v>
      </c>
      <c r="C230" s="106">
        <v>100</v>
      </c>
      <c r="D230" s="107">
        <v>2595</v>
      </c>
      <c r="E230" s="12" t="s">
        <v>19</v>
      </c>
      <c r="F230" s="9" t="s">
        <v>426</v>
      </c>
      <c r="G230" s="105" t="s">
        <v>14</v>
      </c>
      <c r="H230" s="9" t="s">
        <v>40</v>
      </c>
      <c r="I230" s="13">
        <v>1</v>
      </c>
      <c r="J230" s="14" t="s">
        <v>16</v>
      </c>
    </row>
    <row r="231" spans="1:68 16376:16376" ht="15" customHeight="1" x14ac:dyDescent="0.3">
      <c r="A231" s="8"/>
      <c r="B231" s="9" t="s">
        <v>427</v>
      </c>
      <c r="C231" s="10">
        <v>224</v>
      </c>
      <c r="D231" s="11">
        <v>3395</v>
      </c>
      <c r="E231" s="30" t="s">
        <v>136</v>
      </c>
      <c r="F231" s="9" t="s">
        <v>428</v>
      </c>
      <c r="G231" s="9" t="s">
        <v>62</v>
      </c>
      <c r="H231" s="9" t="s">
        <v>40</v>
      </c>
      <c r="I231" s="13">
        <v>2</v>
      </c>
      <c r="J231" s="14" t="s">
        <v>16</v>
      </c>
    </row>
    <row r="232" spans="1:68 16376:16376" ht="15" customHeight="1" x14ac:dyDescent="0.3">
      <c r="A232" s="8"/>
      <c r="B232" s="108" t="s">
        <v>429</v>
      </c>
      <c r="C232" s="109">
        <v>224</v>
      </c>
      <c r="D232" s="107">
        <v>3295</v>
      </c>
      <c r="E232" s="12" t="s">
        <v>22</v>
      </c>
      <c r="F232" s="9" t="s">
        <v>424</v>
      </c>
      <c r="G232" s="9" t="s">
        <v>62</v>
      </c>
      <c r="H232" s="9" t="s">
        <v>40</v>
      </c>
      <c r="I232" s="13">
        <v>1</v>
      </c>
      <c r="J232" s="14" t="s">
        <v>16</v>
      </c>
    </row>
    <row r="233" spans="1:68 16376:16376" ht="15" customHeight="1" x14ac:dyDescent="0.3">
      <c r="A233" s="8"/>
      <c r="B233" s="108" t="s">
        <v>90</v>
      </c>
      <c r="C233" s="109">
        <v>576</v>
      </c>
      <c r="D233" s="107">
        <v>2400</v>
      </c>
      <c r="E233" s="12" t="s">
        <v>91</v>
      </c>
      <c r="F233" s="9" t="s">
        <v>385</v>
      </c>
      <c r="G233" s="108" t="s">
        <v>14</v>
      </c>
      <c r="H233" s="9" t="s">
        <v>40</v>
      </c>
      <c r="I233" s="13">
        <v>1</v>
      </c>
      <c r="J233" s="14" t="s">
        <v>16</v>
      </c>
    </row>
    <row r="234" spans="1:68 16376:16376" ht="15" customHeight="1" x14ac:dyDescent="0.3">
      <c r="A234" s="8"/>
      <c r="B234" s="108" t="s">
        <v>430</v>
      </c>
      <c r="C234" s="109">
        <v>576</v>
      </c>
      <c r="D234" s="107">
        <v>4200</v>
      </c>
      <c r="E234" s="12" t="s">
        <v>94</v>
      </c>
      <c r="F234" s="9" t="s">
        <v>422</v>
      </c>
      <c r="G234" s="108" t="s">
        <v>14</v>
      </c>
      <c r="H234" s="9" t="s">
        <v>40</v>
      </c>
      <c r="I234" s="13">
        <v>2</v>
      </c>
      <c r="J234" s="14" t="s">
        <v>16</v>
      </c>
    </row>
    <row r="235" spans="1:68 16376:16376" ht="15" customHeight="1" x14ac:dyDescent="0.3">
      <c r="A235" s="8"/>
      <c r="B235" s="108" t="s">
        <v>431</v>
      </c>
      <c r="C235" s="109">
        <v>72</v>
      </c>
      <c r="D235" s="107">
        <v>300</v>
      </c>
      <c r="E235" s="12" t="s">
        <v>375</v>
      </c>
      <c r="F235" s="9" t="s">
        <v>432</v>
      </c>
      <c r="G235" s="108" t="s">
        <v>14</v>
      </c>
      <c r="H235" s="9" t="s">
        <v>40</v>
      </c>
      <c r="I235" s="13">
        <v>2</v>
      </c>
      <c r="J235" s="14" t="s">
        <v>16</v>
      </c>
    </row>
    <row r="236" spans="1:68 16376:16376" s="15" customFormat="1" ht="4.95" customHeight="1" x14ac:dyDescent="0.3">
      <c r="A236" s="16"/>
      <c r="B236" s="17"/>
      <c r="C236" s="18"/>
      <c r="D236" s="19"/>
      <c r="E236" s="20"/>
      <c r="F236" s="17"/>
      <c r="G236" s="17"/>
      <c r="H236" s="17"/>
      <c r="I236" s="21"/>
      <c r="J236" s="22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XEV236"/>
    </row>
    <row r="237" spans="1:68 16376:16376" ht="15" customHeight="1" x14ac:dyDescent="0.3">
      <c r="A237" s="8" t="s">
        <v>433</v>
      </c>
      <c r="B237" s="9" t="s">
        <v>434</v>
      </c>
      <c r="C237" s="10">
        <v>91</v>
      </c>
      <c r="D237" s="11">
        <v>2818</v>
      </c>
      <c r="E237" s="12" t="s">
        <v>19</v>
      </c>
      <c r="F237" s="9" t="s">
        <v>435</v>
      </c>
      <c r="G237" s="9" t="s">
        <v>14</v>
      </c>
      <c r="H237" s="9" t="s">
        <v>32</v>
      </c>
      <c r="I237" s="13">
        <v>1</v>
      </c>
      <c r="J237" s="14" t="s">
        <v>16</v>
      </c>
    </row>
    <row r="238" spans="1:68 16376:16376" ht="15" customHeight="1" x14ac:dyDescent="0.3">
      <c r="A238" s="8"/>
      <c r="B238" s="9" t="s">
        <v>436</v>
      </c>
      <c r="C238" s="10">
        <v>155</v>
      </c>
      <c r="D238" s="11">
        <v>3397.47</v>
      </c>
      <c r="E238" s="12" t="s">
        <v>184</v>
      </c>
      <c r="F238" s="9" t="s">
        <v>318</v>
      </c>
      <c r="G238" s="9" t="s">
        <v>14</v>
      </c>
      <c r="H238" s="9" t="s">
        <v>32</v>
      </c>
      <c r="I238" s="13">
        <v>1</v>
      </c>
      <c r="J238" s="14" t="s">
        <v>16</v>
      </c>
    </row>
    <row r="239" spans="1:68 16376:16376" ht="15" customHeight="1" x14ac:dyDescent="0.3">
      <c r="A239" s="8"/>
      <c r="B239" s="9" t="s">
        <v>437</v>
      </c>
      <c r="C239" s="10">
        <v>155</v>
      </c>
      <c r="D239" s="11">
        <v>2429.9499999999998</v>
      </c>
      <c r="E239" s="12" t="s">
        <v>22</v>
      </c>
      <c r="F239" s="9" t="s">
        <v>438</v>
      </c>
      <c r="G239" s="9" t="s">
        <v>14</v>
      </c>
      <c r="H239" s="9" t="s">
        <v>32</v>
      </c>
      <c r="I239" s="13">
        <v>1</v>
      </c>
      <c r="J239" s="14" t="s">
        <v>16</v>
      </c>
    </row>
    <row r="240" spans="1:68 16376:16376" s="15" customFormat="1" ht="4.95" customHeight="1" x14ac:dyDescent="0.3">
      <c r="A240" s="16"/>
      <c r="B240" s="17"/>
      <c r="C240" s="18"/>
      <c r="D240" s="19"/>
      <c r="E240" s="20"/>
      <c r="F240" s="17"/>
      <c r="G240" s="17"/>
      <c r="H240" s="17"/>
      <c r="I240" s="21"/>
      <c r="J240" s="22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XEV240"/>
    </row>
    <row r="241" spans="1:68 16376:16376" ht="15" customHeight="1" x14ac:dyDescent="0.3">
      <c r="A241" s="8" t="s">
        <v>439</v>
      </c>
      <c r="B241" s="9" t="s">
        <v>440</v>
      </c>
      <c r="C241" s="10">
        <v>1800</v>
      </c>
      <c r="D241" s="11">
        <v>58255</v>
      </c>
      <c r="E241" s="12" t="s">
        <v>165</v>
      </c>
      <c r="F241" s="9" t="s">
        <v>441</v>
      </c>
      <c r="G241" s="9" t="s">
        <v>62</v>
      </c>
      <c r="H241" s="9" t="s">
        <v>442</v>
      </c>
      <c r="I241" s="13">
        <v>2</v>
      </c>
      <c r="J241" s="14" t="s">
        <v>16</v>
      </c>
    </row>
    <row r="242" spans="1:68 16376:16376" ht="15" customHeight="1" x14ac:dyDescent="0.3">
      <c r="A242" s="8"/>
      <c r="B242" s="9" t="s">
        <v>443</v>
      </c>
      <c r="C242" s="10">
        <v>1800</v>
      </c>
      <c r="D242" s="11">
        <v>58255</v>
      </c>
      <c r="E242" s="12" t="s">
        <v>60</v>
      </c>
      <c r="F242" s="9" t="s">
        <v>441</v>
      </c>
      <c r="G242" s="9" t="s">
        <v>62</v>
      </c>
      <c r="H242" s="9" t="s">
        <v>442</v>
      </c>
      <c r="I242" s="13">
        <v>1</v>
      </c>
      <c r="J242" s="14" t="s">
        <v>16</v>
      </c>
    </row>
    <row r="243" spans="1:68 16376:16376" ht="15" customHeight="1" x14ac:dyDescent="0.3">
      <c r="A243" s="8"/>
      <c r="B243" s="9" t="s">
        <v>444</v>
      </c>
      <c r="C243" s="10">
        <v>1800</v>
      </c>
      <c r="D243" s="11">
        <v>58255</v>
      </c>
      <c r="E243" s="12" t="s">
        <v>445</v>
      </c>
      <c r="F243" s="9" t="s">
        <v>441</v>
      </c>
      <c r="G243" s="9" t="s">
        <v>62</v>
      </c>
      <c r="H243" s="9" t="s">
        <v>442</v>
      </c>
      <c r="I243" s="13">
        <v>2</v>
      </c>
      <c r="J243" s="14" t="s">
        <v>16</v>
      </c>
    </row>
    <row r="244" spans="1:68 16376:16376" ht="15" customHeight="1" x14ac:dyDescent="0.3">
      <c r="A244" s="8"/>
      <c r="B244" s="27" t="s">
        <v>446</v>
      </c>
      <c r="C244" s="10">
        <v>1800</v>
      </c>
      <c r="D244" s="43">
        <v>58225</v>
      </c>
      <c r="E244" s="33" t="s">
        <v>447</v>
      </c>
      <c r="F244" s="27" t="s">
        <v>448</v>
      </c>
      <c r="G244" s="27" t="s">
        <v>28</v>
      </c>
      <c r="H244" s="9" t="s">
        <v>442</v>
      </c>
      <c r="I244" s="13">
        <v>1</v>
      </c>
      <c r="J244" s="14" t="s">
        <v>16</v>
      </c>
    </row>
    <row r="245" spans="1:68 16376:16376" s="15" customFormat="1" ht="4.95" customHeight="1" x14ac:dyDescent="0.3">
      <c r="A245" s="16"/>
      <c r="B245" s="17"/>
      <c r="C245" s="18"/>
      <c r="D245" s="19"/>
      <c r="E245" s="20"/>
      <c r="F245" s="17"/>
      <c r="G245" s="17"/>
      <c r="H245" s="17"/>
      <c r="I245" s="21"/>
      <c r="J245" s="22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XEV245"/>
    </row>
    <row r="246" spans="1:68 16376:16376" ht="15" customHeight="1" x14ac:dyDescent="0.3">
      <c r="A246" s="8" t="s">
        <v>449</v>
      </c>
      <c r="B246" s="9" t="s">
        <v>450</v>
      </c>
      <c r="C246" s="10">
        <v>1800</v>
      </c>
      <c r="D246" s="11">
        <v>51295</v>
      </c>
      <c r="E246" s="12" t="s">
        <v>451</v>
      </c>
      <c r="F246" s="9" t="s">
        <v>448</v>
      </c>
      <c r="G246" s="9" t="s">
        <v>62</v>
      </c>
      <c r="H246" s="9" t="s">
        <v>32</v>
      </c>
      <c r="I246" s="13">
        <v>1</v>
      </c>
      <c r="J246" s="14" t="s">
        <v>16</v>
      </c>
    </row>
    <row r="247" spans="1:68 16376:16376" ht="15" customHeight="1" x14ac:dyDescent="0.3">
      <c r="A247" s="8"/>
      <c r="B247" s="9" t="s">
        <v>452</v>
      </c>
      <c r="C247" s="10">
        <v>1800</v>
      </c>
      <c r="D247" s="11">
        <v>51295</v>
      </c>
      <c r="E247" s="12" t="s">
        <v>451</v>
      </c>
      <c r="F247" s="9" t="s">
        <v>448</v>
      </c>
      <c r="G247" s="9" t="s">
        <v>62</v>
      </c>
      <c r="H247" s="9" t="s">
        <v>32</v>
      </c>
      <c r="I247" s="52">
        <v>1</v>
      </c>
      <c r="J247" s="14" t="s">
        <v>16</v>
      </c>
    </row>
    <row r="248" spans="1:68 16376:16376" ht="15" customHeight="1" x14ac:dyDescent="0.3">
      <c r="A248" s="8"/>
      <c r="B248" s="9" t="s">
        <v>440</v>
      </c>
      <c r="C248" s="10">
        <v>1800</v>
      </c>
      <c r="D248" s="11">
        <v>51295</v>
      </c>
      <c r="E248" s="12" t="s">
        <v>165</v>
      </c>
      <c r="F248" s="9" t="s">
        <v>448</v>
      </c>
      <c r="G248" s="9" t="s">
        <v>62</v>
      </c>
      <c r="H248" s="9" t="s">
        <v>32</v>
      </c>
      <c r="I248" s="13">
        <v>2</v>
      </c>
      <c r="J248" s="14" t="s">
        <v>16</v>
      </c>
    </row>
    <row r="249" spans="1:68 16376:16376" ht="15" customHeight="1" x14ac:dyDescent="0.3">
      <c r="A249" s="8"/>
      <c r="B249" s="9" t="s">
        <v>453</v>
      </c>
      <c r="C249" s="10">
        <v>1800</v>
      </c>
      <c r="D249" s="11">
        <v>51295</v>
      </c>
      <c r="E249" s="12" t="s">
        <v>60</v>
      </c>
      <c r="F249" s="9" t="s">
        <v>448</v>
      </c>
      <c r="G249" s="9" t="s">
        <v>62</v>
      </c>
      <c r="H249" s="9" t="s">
        <v>32</v>
      </c>
      <c r="I249" s="13">
        <v>1</v>
      </c>
      <c r="J249" s="14" t="s">
        <v>16</v>
      </c>
    </row>
    <row r="250" spans="1:68 16376:16376" ht="15" customHeight="1" x14ac:dyDescent="0.3">
      <c r="A250" s="8"/>
      <c r="B250" s="9" t="s">
        <v>444</v>
      </c>
      <c r="C250" s="10">
        <v>1800</v>
      </c>
      <c r="D250" s="11">
        <v>51295</v>
      </c>
      <c r="E250" s="12" t="s">
        <v>445</v>
      </c>
      <c r="F250" s="9" t="s">
        <v>448</v>
      </c>
      <c r="G250" s="9" t="s">
        <v>62</v>
      </c>
      <c r="H250" s="9" t="s">
        <v>32</v>
      </c>
      <c r="I250" s="13">
        <v>2</v>
      </c>
      <c r="J250" s="14" t="s">
        <v>16</v>
      </c>
    </row>
    <row r="251" spans="1:68 16376:16376" ht="15" customHeight="1" x14ac:dyDescent="0.3">
      <c r="A251" s="8"/>
      <c r="B251" s="9" t="s">
        <v>454</v>
      </c>
      <c r="C251" s="10">
        <v>1800</v>
      </c>
      <c r="D251" s="11">
        <v>51295</v>
      </c>
      <c r="E251" s="12" t="s">
        <v>168</v>
      </c>
      <c r="F251" s="9" t="s">
        <v>448</v>
      </c>
      <c r="G251" s="9" t="s">
        <v>62</v>
      </c>
      <c r="H251" s="9" t="s">
        <v>32</v>
      </c>
      <c r="I251" s="13">
        <v>1</v>
      </c>
      <c r="J251" s="14" t="s">
        <v>16</v>
      </c>
    </row>
    <row r="252" spans="1:68 16376:16376" ht="15" customHeight="1" x14ac:dyDescent="0.3">
      <c r="A252" s="8"/>
      <c r="B252" s="9" t="s">
        <v>455</v>
      </c>
      <c r="C252" s="10">
        <v>1800</v>
      </c>
      <c r="D252" s="11">
        <v>51295</v>
      </c>
      <c r="E252" s="12" t="s">
        <v>163</v>
      </c>
      <c r="F252" s="9" t="s">
        <v>448</v>
      </c>
      <c r="G252" s="9" t="s">
        <v>14</v>
      </c>
      <c r="H252" s="9" t="s">
        <v>32</v>
      </c>
      <c r="I252" s="13">
        <v>1</v>
      </c>
      <c r="J252" s="14" t="s">
        <v>16</v>
      </c>
    </row>
    <row r="253" spans="1:68 16376:16376" ht="15" customHeight="1" x14ac:dyDescent="0.3">
      <c r="A253" s="8"/>
      <c r="B253" s="9" t="s">
        <v>456</v>
      </c>
      <c r="C253" s="10">
        <v>1800</v>
      </c>
      <c r="D253" s="11">
        <v>51295</v>
      </c>
      <c r="E253" s="12" t="s">
        <v>457</v>
      </c>
      <c r="F253" s="9" t="s">
        <v>448</v>
      </c>
      <c r="G253" s="9" t="s">
        <v>14</v>
      </c>
      <c r="H253" s="9" t="s">
        <v>32</v>
      </c>
      <c r="I253" s="13">
        <v>1</v>
      </c>
      <c r="J253" s="14" t="s">
        <v>16</v>
      </c>
    </row>
    <row r="254" spans="1:68 16376:16376" ht="15" customHeight="1" x14ac:dyDescent="0.3">
      <c r="A254" s="8"/>
      <c r="B254" s="27" t="s">
        <v>446</v>
      </c>
      <c r="C254" s="10">
        <v>1800</v>
      </c>
      <c r="D254" s="43">
        <v>51295</v>
      </c>
      <c r="E254" s="33" t="s">
        <v>447</v>
      </c>
      <c r="F254" s="27" t="s">
        <v>448</v>
      </c>
      <c r="G254" s="27" t="s">
        <v>62</v>
      </c>
      <c r="H254" s="9" t="s">
        <v>32</v>
      </c>
      <c r="I254" s="13">
        <v>1</v>
      </c>
      <c r="J254" s="14" t="s">
        <v>16</v>
      </c>
    </row>
    <row r="255" spans="1:68 16376:16376" ht="15" customHeight="1" x14ac:dyDescent="0.3">
      <c r="A255" s="8"/>
      <c r="B255" s="9" t="s">
        <v>106</v>
      </c>
      <c r="C255" s="10">
        <v>1800</v>
      </c>
      <c r="D255" s="11">
        <v>51295</v>
      </c>
      <c r="E255" s="12" t="s">
        <v>163</v>
      </c>
      <c r="F255" s="9" t="s">
        <v>448</v>
      </c>
      <c r="G255" s="9" t="s">
        <v>14</v>
      </c>
      <c r="H255" s="9" t="s">
        <v>32</v>
      </c>
      <c r="I255" s="13">
        <v>1</v>
      </c>
      <c r="J255" s="14" t="s">
        <v>16</v>
      </c>
    </row>
    <row r="256" spans="1:68 16376:16376" ht="15" customHeight="1" x14ac:dyDescent="0.3">
      <c r="A256" s="8"/>
      <c r="B256" s="9" t="s">
        <v>108</v>
      </c>
      <c r="C256" s="10">
        <v>1800</v>
      </c>
      <c r="D256" s="11">
        <v>51295</v>
      </c>
      <c r="E256" s="12" t="s">
        <v>150</v>
      </c>
      <c r="F256" s="9" t="s">
        <v>458</v>
      </c>
      <c r="G256" s="9" t="s">
        <v>62</v>
      </c>
      <c r="H256" s="9" t="s">
        <v>32</v>
      </c>
      <c r="I256" s="13">
        <v>1</v>
      </c>
      <c r="J256" s="14" t="s">
        <v>16</v>
      </c>
    </row>
    <row r="257" spans="1:68 16376:16376" s="15" customFormat="1" ht="4.95" customHeight="1" x14ac:dyDescent="0.3">
      <c r="A257" s="16"/>
      <c r="B257" s="17"/>
      <c r="C257" s="18"/>
      <c r="D257" s="19"/>
      <c r="E257" s="20"/>
      <c r="F257" s="17"/>
      <c r="G257" s="17"/>
      <c r="H257" s="17"/>
      <c r="I257" s="21"/>
      <c r="J257" s="22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XEV257"/>
    </row>
    <row r="258" spans="1:68 16376:16376" ht="15" customHeight="1" x14ac:dyDescent="0.3">
      <c r="A258" s="8" t="s">
        <v>459</v>
      </c>
      <c r="B258" s="9" t="s">
        <v>97</v>
      </c>
      <c r="C258" s="10">
        <v>1800</v>
      </c>
      <c r="D258" s="11">
        <v>48775</v>
      </c>
      <c r="E258" s="12" t="s">
        <v>451</v>
      </c>
      <c r="F258" s="9" t="s">
        <v>448</v>
      </c>
      <c r="G258" s="9" t="s">
        <v>62</v>
      </c>
      <c r="H258" s="9" t="s">
        <v>40</v>
      </c>
      <c r="I258" s="13">
        <v>1</v>
      </c>
      <c r="J258" s="14" t="s">
        <v>16</v>
      </c>
    </row>
    <row r="259" spans="1:68 16376:16376" ht="15" customHeight="1" x14ac:dyDescent="0.3">
      <c r="A259" s="8"/>
      <c r="B259" s="9" t="s">
        <v>452</v>
      </c>
      <c r="C259" s="10">
        <v>1800</v>
      </c>
      <c r="D259" s="11">
        <v>48775</v>
      </c>
      <c r="E259" s="12" t="s">
        <v>451</v>
      </c>
      <c r="F259" s="9" t="s">
        <v>448</v>
      </c>
      <c r="G259" s="9" t="s">
        <v>14</v>
      </c>
      <c r="H259" s="9" t="s">
        <v>40</v>
      </c>
      <c r="I259" s="52">
        <v>1</v>
      </c>
      <c r="J259" s="14" t="s">
        <v>16</v>
      </c>
    </row>
    <row r="260" spans="1:68 16376:16376" ht="15" customHeight="1" x14ac:dyDescent="0.3">
      <c r="A260" s="8"/>
      <c r="B260" s="9" t="s">
        <v>440</v>
      </c>
      <c r="C260" s="10">
        <v>1800</v>
      </c>
      <c r="D260" s="11">
        <v>48775</v>
      </c>
      <c r="E260" s="12" t="s">
        <v>165</v>
      </c>
      <c r="F260" s="9" t="s">
        <v>448</v>
      </c>
      <c r="G260" s="9" t="s">
        <v>62</v>
      </c>
      <c r="H260" s="9" t="s">
        <v>40</v>
      </c>
      <c r="I260" s="13">
        <v>2</v>
      </c>
      <c r="J260" s="14" t="s">
        <v>16</v>
      </c>
    </row>
    <row r="261" spans="1:68 16376:16376" ht="15" customHeight="1" x14ac:dyDescent="0.3">
      <c r="A261" s="8"/>
      <c r="B261" s="9" t="s">
        <v>443</v>
      </c>
      <c r="C261" s="10">
        <v>1800</v>
      </c>
      <c r="D261" s="11">
        <v>48775</v>
      </c>
      <c r="E261" s="12" t="s">
        <v>60</v>
      </c>
      <c r="F261" s="9" t="s">
        <v>448</v>
      </c>
      <c r="G261" s="9" t="s">
        <v>62</v>
      </c>
      <c r="H261" s="9" t="s">
        <v>40</v>
      </c>
      <c r="I261" s="13">
        <v>1</v>
      </c>
      <c r="J261" s="14" t="s">
        <v>16</v>
      </c>
    </row>
    <row r="262" spans="1:68 16376:16376" ht="15" customHeight="1" x14ac:dyDescent="0.3">
      <c r="A262" s="8"/>
      <c r="B262" s="9" t="s">
        <v>444</v>
      </c>
      <c r="C262" s="10">
        <v>1800</v>
      </c>
      <c r="D262" s="11">
        <v>48775</v>
      </c>
      <c r="E262" s="12" t="s">
        <v>445</v>
      </c>
      <c r="F262" s="9" t="s">
        <v>448</v>
      </c>
      <c r="G262" s="9" t="s">
        <v>62</v>
      </c>
      <c r="H262" s="9" t="s">
        <v>40</v>
      </c>
      <c r="I262" s="13">
        <v>2</v>
      </c>
      <c r="J262" s="14" t="s">
        <v>16</v>
      </c>
    </row>
    <row r="263" spans="1:68 16376:16376" ht="15" customHeight="1" x14ac:dyDescent="0.3">
      <c r="A263" s="8"/>
      <c r="B263" s="9" t="s">
        <v>460</v>
      </c>
      <c r="C263" s="10">
        <v>1800</v>
      </c>
      <c r="D263" s="11">
        <v>48775</v>
      </c>
      <c r="E263" s="12" t="s">
        <v>163</v>
      </c>
      <c r="F263" s="9" t="s">
        <v>448</v>
      </c>
      <c r="G263" s="9" t="s">
        <v>14</v>
      </c>
      <c r="H263" s="9" t="s">
        <v>40</v>
      </c>
      <c r="I263" s="13">
        <v>1</v>
      </c>
      <c r="J263" s="14" t="s">
        <v>16</v>
      </c>
    </row>
    <row r="264" spans="1:68 16376:16376" ht="15" customHeight="1" x14ac:dyDescent="0.3">
      <c r="A264" s="8"/>
      <c r="B264" s="9" t="s">
        <v>461</v>
      </c>
      <c r="C264" s="10">
        <v>1800</v>
      </c>
      <c r="D264" s="11">
        <v>48775</v>
      </c>
      <c r="E264" s="12" t="s">
        <v>457</v>
      </c>
      <c r="F264" s="9" t="s">
        <v>448</v>
      </c>
      <c r="G264" s="9" t="s">
        <v>14</v>
      </c>
      <c r="H264" s="9" t="s">
        <v>40</v>
      </c>
      <c r="I264" s="13">
        <v>1</v>
      </c>
      <c r="J264" s="14" t="s">
        <v>16</v>
      </c>
    </row>
    <row r="265" spans="1:68 16376:16376" ht="15" customHeight="1" x14ac:dyDescent="0.3">
      <c r="A265" s="8"/>
      <c r="B265" s="9" t="s">
        <v>106</v>
      </c>
      <c r="C265" s="10">
        <v>1800</v>
      </c>
      <c r="D265" s="11">
        <v>48775</v>
      </c>
      <c r="E265" s="12" t="s">
        <v>163</v>
      </c>
      <c r="F265" s="9" t="s">
        <v>448</v>
      </c>
      <c r="G265" s="9" t="s">
        <v>14</v>
      </c>
      <c r="H265" s="9" t="s">
        <v>40</v>
      </c>
      <c r="I265" s="13">
        <v>1</v>
      </c>
      <c r="J265" s="14" t="s">
        <v>16</v>
      </c>
    </row>
    <row r="266" spans="1:68 16376:16376" ht="15" customHeight="1" x14ac:dyDescent="0.3">
      <c r="A266" s="8"/>
      <c r="B266" s="9" t="s">
        <v>462</v>
      </c>
      <c r="C266" s="10">
        <v>1800</v>
      </c>
      <c r="D266" s="11">
        <v>48775</v>
      </c>
      <c r="E266" s="12" t="s">
        <v>150</v>
      </c>
      <c r="F266" s="9" t="s">
        <v>458</v>
      </c>
      <c r="G266" s="9" t="s">
        <v>62</v>
      </c>
      <c r="H266" s="9" t="s">
        <v>40</v>
      </c>
      <c r="I266" s="13">
        <v>1</v>
      </c>
      <c r="J266" s="14" t="s">
        <v>16</v>
      </c>
    </row>
    <row r="267" spans="1:68 16376:16376" s="15" customFormat="1" ht="4.95" customHeight="1" x14ac:dyDescent="0.3">
      <c r="A267" s="16"/>
      <c r="B267" s="17"/>
      <c r="C267" s="18"/>
      <c r="D267" s="19"/>
      <c r="E267" s="20"/>
      <c r="F267" s="17"/>
      <c r="G267" s="17"/>
      <c r="H267" s="17"/>
      <c r="I267" s="21"/>
      <c r="J267" s="22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XEV267"/>
    </row>
    <row r="268" spans="1:68 16376:16376" ht="15" customHeight="1" x14ac:dyDescent="0.3">
      <c r="A268" s="8" t="s">
        <v>463</v>
      </c>
      <c r="B268" s="9" t="s">
        <v>97</v>
      </c>
      <c r="C268" s="10">
        <v>1800</v>
      </c>
      <c r="D268" s="11">
        <v>58255</v>
      </c>
      <c r="E268" s="12" t="s">
        <v>451</v>
      </c>
      <c r="F268" s="9" t="s">
        <v>448</v>
      </c>
      <c r="G268" s="9" t="s">
        <v>62</v>
      </c>
      <c r="H268" s="9" t="s">
        <v>15</v>
      </c>
      <c r="I268" s="13">
        <v>1</v>
      </c>
      <c r="J268" s="14" t="s">
        <v>16</v>
      </c>
    </row>
    <row r="269" spans="1:68 16376:16376" ht="15" customHeight="1" x14ac:dyDescent="0.3">
      <c r="A269" s="110"/>
      <c r="B269" s="9" t="s">
        <v>464</v>
      </c>
      <c r="C269" s="10">
        <v>1800</v>
      </c>
      <c r="D269" s="11">
        <v>58255</v>
      </c>
      <c r="E269" s="12" t="s">
        <v>234</v>
      </c>
      <c r="F269" s="9" t="s">
        <v>448</v>
      </c>
      <c r="G269" s="9" t="s">
        <v>62</v>
      </c>
      <c r="H269" s="9" t="s">
        <v>15</v>
      </c>
      <c r="I269" s="13">
        <v>1</v>
      </c>
      <c r="J269" s="14" t="s">
        <v>16</v>
      </c>
    </row>
    <row r="270" spans="1:68 16376:16376" ht="15" customHeight="1" x14ac:dyDescent="0.3">
      <c r="A270" s="8"/>
      <c r="B270" s="9" t="s">
        <v>440</v>
      </c>
      <c r="C270" s="10">
        <v>1800</v>
      </c>
      <c r="D270" s="11">
        <v>58255</v>
      </c>
      <c r="E270" s="12" t="s">
        <v>165</v>
      </c>
      <c r="F270" s="9" t="s">
        <v>448</v>
      </c>
      <c r="G270" s="9" t="s">
        <v>62</v>
      </c>
      <c r="H270" s="9" t="s">
        <v>15</v>
      </c>
      <c r="I270" s="13">
        <v>2</v>
      </c>
      <c r="J270" s="14" t="s">
        <v>16</v>
      </c>
    </row>
    <row r="271" spans="1:68 16376:16376" ht="15" customHeight="1" x14ac:dyDescent="0.3">
      <c r="A271" s="8"/>
      <c r="B271" s="9" t="s">
        <v>465</v>
      </c>
      <c r="C271" s="10">
        <v>1800</v>
      </c>
      <c r="D271" s="11">
        <v>58255</v>
      </c>
      <c r="E271" s="12" t="s">
        <v>298</v>
      </c>
      <c r="F271" s="9" t="s">
        <v>448</v>
      </c>
      <c r="G271" s="9" t="s">
        <v>14</v>
      </c>
      <c r="H271" s="9" t="s">
        <v>15</v>
      </c>
      <c r="I271" s="13">
        <v>1</v>
      </c>
      <c r="J271" s="14" t="s">
        <v>16</v>
      </c>
    </row>
    <row r="272" spans="1:68 16376:16376" ht="15" customHeight="1" x14ac:dyDescent="0.3">
      <c r="A272" s="111"/>
      <c r="B272" s="48" t="s">
        <v>466</v>
      </c>
      <c r="C272" s="70">
        <v>1800</v>
      </c>
      <c r="D272" s="71">
        <v>58255</v>
      </c>
      <c r="E272" s="72" t="s">
        <v>168</v>
      </c>
      <c r="F272" s="48" t="s">
        <v>448</v>
      </c>
      <c r="G272" s="48" t="s">
        <v>62</v>
      </c>
      <c r="H272" s="48" t="s">
        <v>15</v>
      </c>
      <c r="I272" s="73">
        <v>1</v>
      </c>
      <c r="J272" s="112" t="s">
        <v>16</v>
      </c>
    </row>
    <row r="273" spans="1:68 16376:16376" ht="15" customHeight="1" x14ac:dyDescent="0.3">
      <c r="A273" s="8"/>
      <c r="B273" s="9" t="s">
        <v>444</v>
      </c>
      <c r="C273" s="10">
        <v>1800</v>
      </c>
      <c r="D273" s="11">
        <v>58255</v>
      </c>
      <c r="E273" s="12" t="s">
        <v>445</v>
      </c>
      <c r="F273" s="9" t="s">
        <v>448</v>
      </c>
      <c r="G273" s="9" t="s">
        <v>62</v>
      </c>
      <c r="H273" s="9" t="s">
        <v>15</v>
      </c>
      <c r="I273" s="13">
        <v>2</v>
      </c>
      <c r="J273" s="14" t="s">
        <v>16</v>
      </c>
    </row>
    <row r="274" spans="1:68 16376:16376" ht="15" customHeight="1" x14ac:dyDescent="0.3">
      <c r="A274" s="69"/>
      <c r="B274" s="48" t="s">
        <v>454</v>
      </c>
      <c r="C274" s="70">
        <v>1800</v>
      </c>
      <c r="D274" s="71">
        <v>58255</v>
      </c>
      <c r="E274" s="72" t="s">
        <v>168</v>
      </c>
      <c r="F274" s="48" t="s">
        <v>448</v>
      </c>
      <c r="G274" s="48" t="s">
        <v>62</v>
      </c>
      <c r="H274" s="48" t="s">
        <v>15</v>
      </c>
      <c r="I274" s="73">
        <v>1</v>
      </c>
      <c r="J274" s="112" t="s">
        <v>16</v>
      </c>
    </row>
    <row r="275" spans="1:68 16376:16376" ht="15" customHeight="1" x14ac:dyDescent="0.3">
      <c r="A275" s="8"/>
      <c r="B275" s="9" t="s">
        <v>467</v>
      </c>
      <c r="C275" s="10">
        <v>1845</v>
      </c>
      <c r="D275" s="11">
        <v>58255</v>
      </c>
      <c r="E275" s="12" t="s">
        <v>163</v>
      </c>
      <c r="F275" s="9" t="s">
        <v>448</v>
      </c>
      <c r="G275" s="9" t="s">
        <v>62</v>
      </c>
      <c r="H275" s="9" t="s">
        <v>15</v>
      </c>
      <c r="I275" s="13">
        <v>1</v>
      </c>
      <c r="J275" s="14" t="s">
        <v>16</v>
      </c>
    </row>
    <row r="276" spans="1:68 16376:16376" ht="15" customHeight="1" x14ac:dyDescent="0.3">
      <c r="A276" s="8"/>
      <c r="B276" s="9" t="s">
        <v>468</v>
      </c>
      <c r="C276" s="10">
        <v>1800</v>
      </c>
      <c r="D276" s="11">
        <v>58255</v>
      </c>
      <c r="E276" s="12" t="s">
        <v>163</v>
      </c>
      <c r="F276" s="9" t="s">
        <v>448</v>
      </c>
      <c r="G276" s="9" t="s">
        <v>469</v>
      </c>
      <c r="H276" s="9" t="s">
        <v>15</v>
      </c>
      <c r="I276" s="13">
        <v>1</v>
      </c>
      <c r="J276" s="14" t="s">
        <v>16</v>
      </c>
    </row>
    <row r="277" spans="1:68 16376:16376" ht="15" customHeight="1" x14ac:dyDescent="0.3">
      <c r="A277" s="8"/>
      <c r="B277" s="9" t="s">
        <v>470</v>
      </c>
      <c r="C277" s="10">
        <v>1845</v>
      </c>
      <c r="D277" s="11">
        <v>58255</v>
      </c>
      <c r="E277" s="12" t="s">
        <v>163</v>
      </c>
      <c r="F277" s="9" t="s">
        <v>448</v>
      </c>
      <c r="G277" s="9" t="s">
        <v>62</v>
      </c>
      <c r="H277" s="9" t="s">
        <v>15</v>
      </c>
      <c r="I277" s="13">
        <v>1</v>
      </c>
      <c r="J277" s="14" t="s">
        <v>16</v>
      </c>
    </row>
    <row r="278" spans="1:68 16376:16376" ht="15" customHeight="1" x14ac:dyDescent="0.3">
      <c r="A278" s="8"/>
      <c r="B278" s="9" t="s">
        <v>103</v>
      </c>
      <c r="C278" s="10">
        <v>1845</v>
      </c>
      <c r="D278" s="11">
        <v>58255</v>
      </c>
      <c r="E278" s="12" t="s">
        <v>163</v>
      </c>
      <c r="F278" s="9" t="s">
        <v>448</v>
      </c>
      <c r="G278" s="9" t="s">
        <v>14</v>
      </c>
      <c r="H278" s="9" t="s">
        <v>15</v>
      </c>
      <c r="I278" s="13">
        <v>1</v>
      </c>
      <c r="J278" s="14" t="s">
        <v>16</v>
      </c>
    </row>
    <row r="279" spans="1:68 16376:16376" ht="15" customHeight="1" x14ac:dyDescent="0.3">
      <c r="A279" s="8"/>
      <c r="B279" s="9" t="s">
        <v>456</v>
      </c>
      <c r="C279" s="10">
        <v>1800</v>
      </c>
      <c r="D279" s="11">
        <v>58255</v>
      </c>
      <c r="E279" s="12" t="s">
        <v>457</v>
      </c>
      <c r="F279" s="9" t="s">
        <v>448</v>
      </c>
      <c r="G279" s="9" t="s">
        <v>14</v>
      </c>
      <c r="H279" s="9" t="s">
        <v>15</v>
      </c>
      <c r="I279" s="13">
        <v>1</v>
      </c>
      <c r="J279" s="14" t="s">
        <v>16</v>
      </c>
    </row>
    <row r="280" spans="1:68 16376:16376" ht="15" customHeight="1" x14ac:dyDescent="0.3">
      <c r="A280" s="8"/>
      <c r="B280" s="27" t="s">
        <v>471</v>
      </c>
      <c r="C280" s="10">
        <v>1800</v>
      </c>
      <c r="D280" s="43">
        <v>28225</v>
      </c>
      <c r="E280" s="33" t="s">
        <v>447</v>
      </c>
      <c r="F280" s="27" t="s">
        <v>448</v>
      </c>
      <c r="G280" s="27" t="s">
        <v>28</v>
      </c>
      <c r="H280" s="9" t="s">
        <v>15</v>
      </c>
      <c r="I280" s="13">
        <v>1</v>
      </c>
      <c r="J280" s="14" t="s">
        <v>16</v>
      </c>
    </row>
    <row r="281" spans="1:68 16376:16376" ht="15" customHeight="1" x14ac:dyDescent="0.3">
      <c r="A281" s="8"/>
      <c r="B281" s="9" t="s">
        <v>106</v>
      </c>
      <c r="C281" s="10">
        <v>1800</v>
      </c>
      <c r="D281" s="11">
        <v>58255</v>
      </c>
      <c r="E281" s="12" t="s">
        <v>163</v>
      </c>
      <c r="F281" s="9" t="s">
        <v>448</v>
      </c>
      <c r="G281" s="9" t="s">
        <v>14</v>
      </c>
      <c r="H281" s="9" t="s">
        <v>15</v>
      </c>
      <c r="I281" s="13">
        <v>1</v>
      </c>
      <c r="J281" s="14" t="s">
        <v>16</v>
      </c>
    </row>
    <row r="282" spans="1:68 16376:16376" ht="15" customHeight="1" x14ac:dyDescent="0.3">
      <c r="A282" s="8"/>
      <c r="B282" s="9" t="s">
        <v>472</v>
      </c>
      <c r="C282" s="10">
        <v>1800</v>
      </c>
      <c r="D282" s="11">
        <v>58255</v>
      </c>
      <c r="E282" s="12" t="s">
        <v>150</v>
      </c>
      <c r="F282" s="9" t="s">
        <v>458</v>
      </c>
      <c r="G282" s="9" t="s">
        <v>62</v>
      </c>
      <c r="H282" s="9" t="s">
        <v>15</v>
      </c>
      <c r="I282" s="13">
        <v>1</v>
      </c>
      <c r="J282" s="14" t="s">
        <v>16</v>
      </c>
    </row>
    <row r="283" spans="1:68 16376:16376" ht="15" customHeight="1" x14ac:dyDescent="0.3">
      <c r="A283" s="113"/>
      <c r="B283" s="9" t="s">
        <v>473</v>
      </c>
      <c r="C283" s="10">
        <v>1800</v>
      </c>
      <c r="D283" s="11">
        <v>58255</v>
      </c>
      <c r="E283" s="30" t="s">
        <v>128</v>
      </c>
      <c r="F283" s="9" t="s">
        <v>448</v>
      </c>
      <c r="G283" s="9" t="s">
        <v>28</v>
      </c>
      <c r="H283" s="9" t="s">
        <v>15</v>
      </c>
      <c r="I283" s="13">
        <v>1</v>
      </c>
      <c r="J283" s="14" t="s">
        <v>16</v>
      </c>
    </row>
    <row r="284" spans="1:68 16376:16376" s="15" customFormat="1" ht="4.95" customHeight="1" x14ac:dyDescent="0.3">
      <c r="A284" s="16"/>
      <c r="B284" s="17"/>
      <c r="C284" s="18"/>
      <c r="D284" s="19"/>
      <c r="E284" s="20"/>
      <c r="F284" s="17"/>
      <c r="G284" s="17"/>
      <c r="H284" s="17"/>
      <c r="I284" s="21"/>
      <c r="J284" s="22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XEV284"/>
    </row>
    <row r="285" spans="1:68 16376:16376" x14ac:dyDescent="0.3">
      <c r="A285" s="141" t="s">
        <v>1107</v>
      </c>
      <c r="B285" s="142" t="s">
        <v>1108</v>
      </c>
      <c r="C285" s="143">
        <v>36</v>
      </c>
      <c r="D285" s="144">
        <v>2495</v>
      </c>
      <c r="E285" s="145" t="s">
        <v>64</v>
      </c>
      <c r="F285" s="146" t="s">
        <v>1109</v>
      </c>
      <c r="G285" s="146" t="s">
        <v>14</v>
      </c>
      <c r="H285" s="146" t="s">
        <v>15</v>
      </c>
      <c r="I285" s="147">
        <v>2</v>
      </c>
      <c r="J285" s="140">
        <v>46128</v>
      </c>
    </row>
    <row r="286" spans="1:68 16376:16376" x14ac:dyDescent="0.3">
      <c r="A286" s="148"/>
      <c r="B286" s="142" t="s">
        <v>1110</v>
      </c>
      <c r="C286" s="143">
        <v>21</v>
      </c>
      <c r="D286" s="144">
        <v>2495</v>
      </c>
      <c r="E286" s="145" t="s">
        <v>64</v>
      </c>
      <c r="F286" s="146" t="s">
        <v>1111</v>
      </c>
      <c r="G286" s="146" t="s">
        <v>14</v>
      </c>
      <c r="H286" s="146" t="s">
        <v>15</v>
      </c>
      <c r="I286" s="147">
        <v>2</v>
      </c>
      <c r="J286" s="140">
        <v>46128</v>
      </c>
    </row>
    <row r="287" spans="1:68 16376:16376" s="15" customFormat="1" ht="4.95" customHeight="1" x14ac:dyDescent="0.3">
      <c r="A287" s="16"/>
      <c r="B287" s="17"/>
      <c r="C287" s="18"/>
      <c r="D287" s="19"/>
      <c r="E287" s="20"/>
      <c r="F287" s="17"/>
      <c r="G287" s="17"/>
      <c r="H287" s="17"/>
      <c r="I287" s="21"/>
      <c r="J287" s="22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XEV287"/>
    </row>
    <row r="288" spans="1:68 16376:16376" ht="15" customHeight="1" x14ac:dyDescent="0.3">
      <c r="A288" s="8" t="s">
        <v>474</v>
      </c>
      <c r="B288" s="9" t="s">
        <v>97</v>
      </c>
      <c r="C288" s="10">
        <v>1800</v>
      </c>
      <c r="D288" s="11">
        <v>58255</v>
      </c>
      <c r="E288" s="12" t="s">
        <v>451</v>
      </c>
      <c r="F288" s="9" t="s">
        <v>448</v>
      </c>
      <c r="G288" s="9" t="s">
        <v>28</v>
      </c>
      <c r="H288" s="9" t="s">
        <v>475</v>
      </c>
      <c r="I288" s="13">
        <v>1</v>
      </c>
      <c r="J288" s="14" t="s">
        <v>16</v>
      </c>
    </row>
    <row r="289" spans="1:68 16376:16376" ht="15" customHeight="1" x14ac:dyDescent="0.3">
      <c r="A289" s="8"/>
      <c r="B289" s="27" t="s">
        <v>452</v>
      </c>
      <c r="C289" s="10">
        <v>1800</v>
      </c>
      <c r="D289" s="43">
        <v>58255</v>
      </c>
      <c r="E289" s="33" t="s">
        <v>476</v>
      </c>
      <c r="F289" s="27" t="s">
        <v>448</v>
      </c>
      <c r="G289" s="27" t="s">
        <v>62</v>
      </c>
      <c r="H289" s="9" t="s">
        <v>475</v>
      </c>
      <c r="I289" s="13">
        <v>1</v>
      </c>
      <c r="J289" s="14" t="s">
        <v>16</v>
      </c>
    </row>
    <row r="290" spans="1:68 16376:16376" ht="15" customHeight="1" x14ac:dyDescent="0.3">
      <c r="A290" s="8"/>
      <c r="B290" s="9" t="s">
        <v>464</v>
      </c>
      <c r="C290" s="10">
        <v>1800</v>
      </c>
      <c r="D290" s="11">
        <v>58255</v>
      </c>
      <c r="E290" s="12" t="s">
        <v>234</v>
      </c>
      <c r="F290" s="9" t="s">
        <v>448</v>
      </c>
      <c r="G290" s="9" t="s">
        <v>28</v>
      </c>
      <c r="H290" s="9" t="s">
        <v>475</v>
      </c>
      <c r="I290" s="13">
        <v>1</v>
      </c>
      <c r="J290" s="14" t="s">
        <v>16</v>
      </c>
    </row>
    <row r="291" spans="1:68 16376:16376" ht="15" customHeight="1" x14ac:dyDescent="0.3">
      <c r="A291" s="8"/>
      <c r="B291" s="9" t="s">
        <v>440</v>
      </c>
      <c r="C291" s="10">
        <v>1800</v>
      </c>
      <c r="D291" s="11">
        <v>58255</v>
      </c>
      <c r="E291" s="12" t="s">
        <v>165</v>
      </c>
      <c r="F291" s="9" t="s">
        <v>448</v>
      </c>
      <c r="G291" s="9" t="s">
        <v>28</v>
      </c>
      <c r="H291" s="9" t="s">
        <v>475</v>
      </c>
      <c r="I291" s="13">
        <v>2</v>
      </c>
      <c r="J291" s="14" t="s">
        <v>16</v>
      </c>
    </row>
    <row r="292" spans="1:68 16376:16376" ht="15" customHeight="1" x14ac:dyDescent="0.3">
      <c r="A292" s="8"/>
      <c r="B292" s="9" t="s">
        <v>443</v>
      </c>
      <c r="C292" s="10">
        <v>1800</v>
      </c>
      <c r="D292" s="11">
        <v>58255</v>
      </c>
      <c r="E292" s="12" t="s">
        <v>60</v>
      </c>
      <c r="F292" s="9" t="s">
        <v>448</v>
      </c>
      <c r="G292" s="9" t="s">
        <v>28</v>
      </c>
      <c r="H292" s="9" t="s">
        <v>475</v>
      </c>
      <c r="I292" s="13">
        <v>1</v>
      </c>
      <c r="J292" s="14" t="s">
        <v>16</v>
      </c>
    </row>
    <row r="293" spans="1:68 16376:16376" ht="15" customHeight="1" x14ac:dyDescent="0.3">
      <c r="A293" s="8"/>
      <c r="B293" s="9" t="s">
        <v>444</v>
      </c>
      <c r="C293" s="10">
        <v>1800</v>
      </c>
      <c r="D293" s="11">
        <v>58255</v>
      </c>
      <c r="E293" s="12" t="s">
        <v>445</v>
      </c>
      <c r="F293" s="9" t="s">
        <v>448</v>
      </c>
      <c r="G293" s="9" t="s">
        <v>28</v>
      </c>
      <c r="H293" s="9" t="s">
        <v>475</v>
      </c>
      <c r="I293" s="13">
        <v>2</v>
      </c>
      <c r="J293" s="14" t="s">
        <v>16</v>
      </c>
    </row>
    <row r="294" spans="1:68 16376:16376" ht="15" customHeight="1" x14ac:dyDescent="0.3">
      <c r="A294" s="8"/>
      <c r="B294" s="9" t="s">
        <v>454</v>
      </c>
      <c r="C294" s="10">
        <v>1800</v>
      </c>
      <c r="D294" s="11">
        <v>58255</v>
      </c>
      <c r="E294" s="12" t="s">
        <v>168</v>
      </c>
      <c r="F294" s="9" t="s">
        <v>448</v>
      </c>
      <c r="G294" s="9" t="s">
        <v>28</v>
      </c>
      <c r="H294" s="9" t="s">
        <v>475</v>
      </c>
      <c r="I294" s="13">
        <v>1</v>
      </c>
      <c r="J294" s="14" t="s">
        <v>16</v>
      </c>
    </row>
    <row r="295" spans="1:68 16376:16376" ht="15" customHeight="1" x14ac:dyDescent="0.3">
      <c r="A295" s="8"/>
      <c r="B295" s="27" t="s">
        <v>456</v>
      </c>
      <c r="C295" s="10">
        <v>1800</v>
      </c>
      <c r="D295" s="43">
        <v>58225</v>
      </c>
      <c r="E295" s="33" t="s">
        <v>477</v>
      </c>
      <c r="F295" s="27" t="s">
        <v>448</v>
      </c>
      <c r="G295" s="27" t="s">
        <v>62</v>
      </c>
      <c r="H295" s="9" t="s">
        <v>475</v>
      </c>
      <c r="I295" s="13">
        <v>1</v>
      </c>
      <c r="J295" s="14" t="s">
        <v>16</v>
      </c>
    </row>
    <row r="296" spans="1:68 16376:16376" ht="15" customHeight="1" x14ac:dyDescent="0.3">
      <c r="A296" s="8"/>
      <c r="B296" s="27" t="s">
        <v>478</v>
      </c>
      <c r="C296" s="10">
        <v>1800</v>
      </c>
      <c r="D296" s="43">
        <v>58225</v>
      </c>
      <c r="E296" s="33" t="s">
        <v>329</v>
      </c>
      <c r="F296" s="27" t="s">
        <v>448</v>
      </c>
      <c r="G296" s="27" t="s">
        <v>62</v>
      </c>
      <c r="H296" s="9" t="s">
        <v>475</v>
      </c>
      <c r="I296" s="28">
        <v>1</v>
      </c>
      <c r="J296" s="14" t="s">
        <v>16</v>
      </c>
    </row>
    <row r="297" spans="1:68 16376:16376" ht="15" customHeight="1" x14ac:dyDescent="0.3">
      <c r="A297" s="8"/>
      <c r="B297" s="27" t="s">
        <v>446</v>
      </c>
      <c r="C297" s="10">
        <v>1800</v>
      </c>
      <c r="D297" s="43">
        <v>58225</v>
      </c>
      <c r="E297" s="33" t="s">
        <v>447</v>
      </c>
      <c r="F297" s="27" t="s">
        <v>448</v>
      </c>
      <c r="G297" s="27" t="s">
        <v>28</v>
      </c>
      <c r="H297" s="9" t="s">
        <v>475</v>
      </c>
      <c r="I297" s="13">
        <v>1</v>
      </c>
      <c r="J297" s="14" t="s">
        <v>16</v>
      </c>
    </row>
    <row r="298" spans="1:68 16376:16376" ht="15" customHeight="1" x14ac:dyDescent="0.3">
      <c r="A298" s="8"/>
      <c r="B298" s="9" t="s">
        <v>108</v>
      </c>
      <c r="C298" s="10">
        <v>1800</v>
      </c>
      <c r="D298" s="11">
        <v>58255</v>
      </c>
      <c r="E298" s="12" t="s">
        <v>150</v>
      </c>
      <c r="F298" s="9" t="s">
        <v>458</v>
      </c>
      <c r="G298" s="9" t="s">
        <v>28</v>
      </c>
      <c r="H298" s="9" t="s">
        <v>475</v>
      </c>
      <c r="I298" s="13">
        <v>1</v>
      </c>
      <c r="J298" s="14" t="s">
        <v>16</v>
      </c>
    </row>
    <row r="299" spans="1:68 16376:16376" ht="15" customHeight="1" x14ac:dyDescent="0.3">
      <c r="A299" s="69"/>
      <c r="B299" s="9" t="s">
        <v>473</v>
      </c>
      <c r="C299" s="10">
        <v>1800</v>
      </c>
      <c r="D299" s="11">
        <v>58255</v>
      </c>
      <c r="E299" s="30" t="s">
        <v>128</v>
      </c>
      <c r="F299" s="9" t="s">
        <v>448</v>
      </c>
      <c r="G299" s="9" t="s">
        <v>28</v>
      </c>
      <c r="H299" s="9" t="s">
        <v>475</v>
      </c>
      <c r="I299" s="13">
        <v>1</v>
      </c>
      <c r="J299" s="14" t="s">
        <v>16</v>
      </c>
    </row>
    <row r="300" spans="1:68 16376:16376" s="15" customFormat="1" ht="4.95" customHeight="1" thickBot="1" x14ac:dyDescent="0.35">
      <c r="A300" s="114"/>
      <c r="B300" s="115"/>
      <c r="C300" s="116"/>
      <c r="D300" s="117"/>
      <c r="E300" s="118"/>
      <c r="F300" s="115"/>
      <c r="G300" s="115"/>
      <c r="H300" s="115"/>
      <c r="I300" s="119"/>
      <c r="J300" s="12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XEV300"/>
    </row>
    <row r="301" spans="1:68 16376:16376" ht="15" customHeight="1" x14ac:dyDescent="0.3">
      <c r="A301" s="8" t="s">
        <v>479</v>
      </c>
      <c r="B301" s="9" t="s">
        <v>480</v>
      </c>
      <c r="C301" s="10">
        <v>20</v>
      </c>
      <c r="D301" s="11">
        <v>1095</v>
      </c>
      <c r="E301" s="12" t="s">
        <v>64</v>
      </c>
      <c r="F301" s="9" t="s">
        <v>481</v>
      </c>
      <c r="G301" s="9" t="s">
        <v>28</v>
      </c>
      <c r="H301" s="9" t="s">
        <v>28</v>
      </c>
      <c r="I301" s="13">
        <v>2</v>
      </c>
      <c r="J301" s="29">
        <v>46001</v>
      </c>
    </row>
    <row r="302" spans="1:68 16376:16376" s="15" customFormat="1" ht="4.95" customHeight="1" thickBot="1" x14ac:dyDescent="0.35">
      <c r="A302" s="114"/>
      <c r="B302" s="115"/>
      <c r="C302" s="116"/>
      <c r="D302" s="117"/>
      <c r="E302" s="118"/>
      <c r="F302" s="115"/>
      <c r="G302" s="115"/>
      <c r="H302" s="115"/>
      <c r="I302" s="119"/>
      <c r="J302" s="120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XEV302"/>
    </row>
    <row r="303" spans="1:68 16376:16376" x14ac:dyDescent="0.3">
      <c r="A303" s="8" t="s">
        <v>482</v>
      </c>
      <c r="B303" s="30" t="s">
        <v>483</v>
      </c>
      <c r="C303" s="53">
        <v>1000</v>
      </c>
      <c r="D303" s="11">
        <v>18000</v>
      </c>
      <c r="E303" s="12" t="s">
        <v>484</v>
      </c>
      <c r="F303" s="30" t="s">
        <v>485</v>
      </c>
      <c r="G303" s="121" t="s">
        <v>486</v>
      </c>
      <c r="H303" s="30" t="s">
        <v>15</v>
      </c>
      <c r="I303" s="52">
        <v>1</v>
      </c>
      <c r="J303" s="29">
        <v>46001</v>
      </c>
    </row>
    <row r="304" spans="1:68 16376:16376" x14ac:dyDescent="0.3">
      <c r="A304" s="46"/>
      <c r="B304" s="30" t="s">
        <v>487</v>
      </c>
      <c r="C304" s="53">
        <v>1000</v>
      </c>
      <c r="D304" s="11">
        <v>18000</v>
      </c>
      <c r="E304" s="12" t="s">
        <v>488</v>
      </c>
      <c r="F304" s="30" t="s">
        <v>485</v>
      </c>
      <c r="G304" s="121" t="s">
        <v>486</v>
      </c>
      <c r="H304" s="30" t="s">
        <v>15</v>
      </c>
      <c r="I304" s="52">
        <v>1</v>
      </c>
      <c r="J304" s="29">
        <v>46001</v>
      </c>
    </row>
    <row r="305" spans="1:68 16376:16376" s="15" customFormat="1" ht="4.95" customHeight="1" thickBot="1" x14ac:dyDescent="0.35">
      <c r="A305" s="114"/>
      <c r="B305" s="115"/>
      <c r="C305" s="116"/>
      <c r="D305" s="117"/>
      <c r="E305" s="118"/>
      <c r="F305" s="115"/>
      <c r="G305" s="115"/>
      <c r="H305" s="115"/>
      <c r="I305" s="119"/>
      <c r="J305" s="120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XEV305"/>
    </row>
  </sheetData>
  <pageMargins left="0.7" right="0.7" top="0.75" bottom="0.75" header="0.3" footer="0.3"/>
  <pageSetup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3340B-87F5-42D2-9C8D-72F9B03BF984}">
  <dimension ref="A1:S205"/>
  <sheetViews>
    <sheetView workbookViewId="0">
      <selection activeCell="A3" sqref="A3"/>
    </sheetView>
  </sheetViews>
  <sheetFormatPr defaultColWidth="11.44140625" defaultRowHeight="14.4" x14ac:dyDescent="0.3"/>
  <cols>
    <col min="1" max="1" width="11.21875" style="131" customWidth="1"/>
    <col min="2" max="2" width="58.5546875" style="131" customWidth="1"/>
    <col min="3" max="3" width="45.21875" style="131" customWidth="1"/>
    <col min="4" max="4" width="18.21875" style="131" customWidth="1"/>
    <col min="5" max="5" width="26.77734375" style="131" customWidth="1"/>
    <col min="6" max="6" width="26.44140625" style="131" customWidth="1"/>
    <col min="7" max="7" width="16" style="131" customWidth="1"/>
    <col min="8" max="8" width="13.44140625" style="131" customWidth="1"/>
    <col min="9" max="9" width="14" style="131" customWidth="1"/>
    <col min="10" max="11" width="17.21875" style="131" customWidth="1"/>
    <col min="12" max="12" width="11.44140625" style="131"/>
    <col min="13" max="13" width="16" style="131" customWidth="1"/>
    <col min="14" max="14" width="14.77734375" style="131" customWidth="1"/>
    <col min="15" max="15" width="14.77734375" style="131" hidden="1" customWidth="1"/>
    <col min="16" max="16" width="18.44140625" style="131" hidden="1" customWidth="1"/>
    <col min="17" max="17" width="21.21875" style="131" hidden="1" customWidth="1"/>
    <col min="18" max="18" width="0" style="131" hidden="1" customWidth="1"/>
    <col min="19" max="16384" width="11.44140625" style="131"/>
  </cols>
  <sheetData>
    <row r="1" spans="1:19" s="129" customFormat="1" x14ac:dyDescent="0.3">
      <c r="A1" s="129" t="s">
        <v>490</v>
      </c>
      <c r="B1" s="129" t="s">
        <v>491</v>
      </c>
      <c r="C1" s="129" t="s">
        <v>492</v>
      </c>
      <c r="D1" s="129" t="s">
        <v>493</v>
      </c>
      <c r="E1" s="129" t="s">
        <v>494</v>
      </c>
      <c r="F1" s="129" t="s">
        <v>495</v>
      </c>
      <c r="G1" s="129" t="s">
        <v>496</v>
      </c>
      <c r="H1" s="129" t="s">
        <v>497</v>
      </c>
      <c r="I1" s="129" t="s">
        <v>498</v>
      </c>
      <c r="J1" s="129" t="s">
        <v>499</v>
      </c>
      <c r="K1" s="129" t="s">
        <v>500</v>
      </c>
      <c r="L1" s="129" t="s">
        <v>501</v>
      </c>
      <c r="M1" s="129" t="s">
        <v>502</v>
      </c>
      <c r="N1" s="129" t="s">
        <v>503</v>
      </c>
      <c r="O1" s="129" t="s">
        <v>504</v>
      </c>
      <c r="P1" s="129" t="s">
        <v>505</v>
      </c>
      <c r="Q1" s="129" t="s">
        <v>506</v>
      </c>
      <c r="R1" s="129" t="s">
        <v>507</v>
      </c>
      <c r="S1" s="129" t="s">
        <v>8</v>
      </c>
    </row>
    <row r="2" spans="1:19" x14ac:dyDescent="0.3">
      <c r="A2" s="130" t="s">
        <v>508</v>
      </c>
      <c r="B2" s="130" t="s">
        <v>509</v>
      </c>
      <c r="C2" s="130" t="s">
        <v>510</v>
      </c>
      <c r="D2" s="130">
        <v>6003</v>
      </c>
      <c r="E2" s="130">
        <v>6091</v>
      </c>
      <c r="F2" s="130">
        <v>473</v>
      </c>
      <c r="G2" s="130">
        <v>1.4659336999999999</v>
      </c>
      <c r="H2" s="130">
        <v>39.450000000000003</v>
      </c>
      <c r="I2" s="130">
        <v>82050</v>
      </c>
      <c r="J2" s="130" t="s">
        <v>511</v>
      </c>
      <c r="K2" s="130" t="s">
        <v>512</v>
      </c>
      <c r="L2" s="130" t="s">
        <v>513</v>
      </c>
      <c r="M2" s="130" t="s">
        <v>514</v>
      </c>
      <c r="N2" s="130">
        <v>7.66</v>
      </c>
      <c r="O2" s="130" t="s">
        <v>515</v>
      </c>
      <c r="P2" s="130" t="s">
        <v>515</v>
      </c>
      <c r="Q2" s="130" t="s">
        <v>515</v>
      </c>
      <c r="R2" s="130">
        <f>COUNTIF(Table15[[#This Row],[Focus Industry]:[Postsecondary Ed Req. ]], "X")</f>
        <v>3</v>
      </c>
      <c r="S2" s="130">
        <f>IF(Table15[[#This Row],[CheckSum]]=3, 1,2)</f>
        <v>1</v>
      </c>
    </row>
    <row r="3" spans="1:19" x14ac:dyDescent="0.3">
      <c r="A3" s="131" t="s">
        <v>516</v>
      </c>
      <c r="B3" s="131" t="s">
        <v>517</v>
      </c>
      <c r="C3" s="131" t="s">
        <v>518</v>
      </c>
      <c r="D3" s="131">
        <v>357</v>
      </c>
      <c r="E3" s="131">
        <v>365</v>
      </c>
      <c r="F3" s="131">
        <v>27</v>
      </c>
      <c r="G3" s="131">
        <v>2.2408963590000002</v>
      </c>
      <c r="H3" s="131">
        <v>39.17</v>
      </c>
      <c r="I3" s="131">
        <v>81470</v>
      </c>
      <c r="J3" s="131" t="s">
        <v>519</v>
      </c>
      <c r="K3" s="131" t="s">
        <v>520</v>
      </c>
      <c r="L3" s="131" t="s">
        <v>521</v>
      </c>
      <c r="M3" s="131" t="s">
        <v>522</v>
      </c>
      <c r="N3" s="131">
        <v>7.56</v>
      </c>
      <c r="O3" s="131" t="s">
        <v>515</v>
      </c>
      <c r="P3" s="131" t="s">
        <v>515</v>
      </c>
      <c r="Q3" s="131" t="s">
        <v>515</v>
      </c>
      <c r="R3" s="131">
        <f>COUNTIF(Table15[[#This Row],[Focus Industry]:[Postsecondary Ed Req. ]], "X")</f>
        <v>3</v>
      </c>
      <c r="S3" s="131">
        <f>IF(Table15[[#This Row],[CheckSum]]=3, 1,2)</f>
        <v>1</v>
      </c>
    </row>
    <row r="4" spans="1:19" x14ac:dyDescent="0.3">
      <c r="A4" s="131" t="s">
        <v>523</v>
      </c>
      <c r="B4" s="131" t="s">
        <v>524</v>
      </c>
      <c r="C4" s="131" t="s">
        <v>525</v>
      </c>
      <c r="D4" s="131">
        <v>94</v>
      </c>
      <c r="E4" s="131">
        <v>103</v>
      </c>
      <c r="F4" s="131">
        <v>9</v>
      </c>
      <c r="G4" s="131">
        <v>9.5744680849999995</v>
      </c>
      <c r="H4" s="131">
        <v>30.3</v>
      </c>
      <c r="I4" s="131">
        <v>63020</v>
      </c>
      <c r="J4" s="131" t="s">
        <v>526</v>
      </c>
      <c r="K4" s="131" t="s">
        <v>520</v>
      </c>
      <c r="L4" s="131" t="s">
        <v>521</v>
      </c>
      <c r="M4" s="131" t="s">
        <v>527</v>
      </c>
      <c r="N4" s="131">
        <v>9.57</v>
      </c>
      <c r="P4" s="131" t="s">
        <v>515</v>
      </c>
      <c r="Q4" s="131" t="s">
        <v>515</v>
      </c>
      <c r="R4" s="131">
        <f>COUNTIF(Table15[[#This Row],[Focus Industry]:[Postsecondary Ed Req. ]], "X")</f>
        <v>2</v>
      </c>
      <c r="S4" s="131">
        <f>IF(Table15[[#This Row],[CheckSum]]=3, 1,2)</f>
        <v>2</v>
      </c>
    </row>
    <row r="5" spans="1:19" x14ac:dyDescent="0.3">
      <c r="A5" s="131" t="s">
        <v>528</v>
      </c>
      <c r="B5" s="131" t="s">
        <v>529</v>
      </c>
      <c r="C5" s="131" t="s">
        <v>530</v>
      </c>
      <c r="D5" s="131">
        <v>224</v>
      </c>
      <c r="E5" s="131">
        <v>230</v>
      </c>
      <c r="F5" s="131">
        <v>33</v>
      </c>
      <c r="G5" s="131">
        <v>2.6785714289999998</v>
      </c>
      <c r="H5" s="131">
        <v>16.149999999999999</v>
      </c>
      <c r="I5" s="131">
        <v>33580</v>
      </c>
      <c r="J5" s="131" t="s">
        <v>531</v>
      </c>
      <c r="K5" s="131" t="s">
        <v>532</v>
      </c>
      <c r="L5" s="131" t="s">
        <v>533</v>
      </c>
      <c r="M5" s="131" t="s">
        <v>534</v>
      </c>
      <c r="N5" s="131">
        <v>14.73</v>
      </c>
      <c r="O5" s="131" t="s">
        <v>515</v>
      </c>
      <c r="R5" s="131">
        <f>COUNTIF(Table15[[#This Row],[Focus Industry]:[Postsecondary Ed Req. ]], "X")</f>
        <v>1</v>
      </c>
      <c r="S5" s="131">
        <f>IF(Table15[[#This Row],[CheckSum]]=3, 1,2)</f>
        <v>2</v>
      </c>
    </row>
    <row r="6" spans="1:19" x14ac:dyDescent="0.3">
      <c r="A6" s="131" t="s">
        <v>535</v>
      </c>
      <c r="B6" s="131" t="s">
        <v>536</v>
      </c>
      <c r="C6" s="131" t="s">
        <v>518</v>
      </c>
      <c r="D6" s="131">
        <v>412</v>
      </c>
      <c r="E6" s="131">
        <v>394</v>
      </c>
      <c r="F6" s="131">
        <v>32</v>
      </c>
      <c r="G6" s="131">
        <v>-4.3689320389999997</v>
      </c>
      <c r="H6" s="131">
        <v>23.01</v>
      </c>
      <c r="I6" s="131">
        <v>47860</v>
      </c>
      <c r="J6" s="131" t="s">
        <v>519</v>
      </c>
      <c r="K6" s="131" t="s">
        <v>537</v>
      </c>
      <c r="L6" s="131" t="s">
        <v>521</v>
      </c>
      <c r="M6" s="131" t="s">
        <v>522</v>
      </c>
      <c r="N6" s="131">
        <v>8.74</v>
      </c>
      <c r="O6" s="131" t="s">
        <v>515</v>
      </c>
      <c r="P6" s="131" t="s">
        <v>515</v>
      </c>
      <c r="R6" s="131">
        <f>COUNTIF(Table15[[#This Row],[Focus Industry]:[Postsecondary Ed Req. ]], "X")</f>
        <v>2</v>
      </c>
      <c r="S6" s="131">
        <f>IF(Table15[[#This Row],[CheckSum]]=3, 1,2)</f>
        <v>2</v>
      </c>
    </row>
    <row r="7" spans="1:19" x14ac:dyDescent="0.3">
      <c r="A7" s="131" t="s">
        <v>538</v>
      </c>
      <c r="B7" s="131" t="s">
        <v>539</v>
      </c>
      <c r="C7" s="131" t="s">
        <v>518</v>
      </c>
      <c r="D7" s="131">
        <v>2091</v>
      </c>
      <c r="E7" s="131">
        <v>2091</v>
      </c>
      <c r="F7" s="131">
        <v>176</v>
      </c>
      <c r="G7" s="131">
        <v>0</v>
      </c>
      <c r="H7" s="131">
        <v>24.73</v>
      </c>
      <c r="I7" s="131">
        <v>51430</v>
      </c>
      <c r="J7" s="131" t="s">
        <v>519</v>
      </c>
      <c r="K7" s="131" t="s">
        <v>520</v>
      </c>
      <c r="L7" s="131" t="s">
        <v>521</v>
      </c>
      <c r="M7" s="131" t="s">
        <v>522</v>
      </c>
      <c r="N7" s="131">
        <v>8.4600000000000009</v>
      </c>
      <c r="O7" s="131" t="s">
        <v>515</v>
      </c>
      <c r="P7" s="131" t="s">
        <v>515</v>
      </c>
      <c r="Q7" s="131" t="s">
        <v>515</v>
      </c>
      <c r="R7" s="131">
        <f>COUNTIF(Table15[[#This Row],[Focus Industry]:[Postsecondary Ed Req. ]], "X")</f>
        <v>3</v>
      </c>
      <c r="S7" s="131">
        <f>IF(Table15[[#This Row],[CheckSum]]=3, 1,2)</f>
        <v>1</v>
      </c>
    </row>
    <row r="8" spans="1:19" x14ac:dyDescent="0.3">
      <c r="A8" s="131" t="s">
        <v>540</v>
      </c>
      <c r="B8" s="131" t="s">
        <v>541</v>
      </c>
      <c r="C8" s="131" t="s">
        <v>518</v>
      </c>
      <c r="D8" s="131">
        <v>487</v>
      </c>
      <c r="E8" s="131">
        <v>503</v>
      </c>
      <c r="F8" s="131">
        <v>43</v>
      </c>
      <c r="G8" s="131">
        <v>3.2854209449999998</v>
      </c>
      <c r="H8" s="131">
        <v>28.91</v>
      </c>
      <c r="I8" s="131">
        <v>60140</v>
      </c>
      <c r="J8" s="131" t="s">
        <v>519</v>
      </c>
      <c r="K8" s="131" t="s">
        <v>537</v>
      </c>
      <c r="L8" s="131" t="s">
        <v>521</v>
      </c>
      <c r="M8" s="131" t="s">
        <v>522</v>
      </c>
      <c r="N8" s="131">
        <v>8.2100000000000009</v>
      </c>
      <c r="O8" s="131" t="s">
        <v>515</v>
      </c>
      <c r="P8" s="131" t="s">
        <v>515</v>
      </c>
      <c r="R8" s="131">
        <f>COUNTIF(Table15[[#This Row],[Focus Industry]:[Postsecondary Ed Req. ]], "X")</f>
        <v>2</v>
      </c>
      <c r="S8" s="131">
        <f>IF(Table15[[#This Row],[CheckSum]]=3, 1,2)</f>
        <v>2</v>
      </c>
    </row>
    <row r="9" spans="1:19" x14ac:dyDescent="0.3">
      <c r="A9" s="131" t="s">
        <v>542</v>
      </c>
      <c r="B9" s="131" t="s">
        <v>543</v>
      </c>
      <c r="C9" s="131" t="s">
        <v>530</v>
      </c>
      <c r="D9" s="131">
        <v>494</v>
      </c>
      <c r="E9" s="131">
        <v>497</v>
      </c>
      <c r="F9" s="131">
        <v>63</v>
      </c>
      <c r="G9" s="131">
        <v>0.60728744899999998</v>
      </c>
      <c r="H9" s="131">
        <v>25.37</v>
      </c>
      <c r="I9" s="131">
        <v>52770</v>
      </c>
      <c r="J9" s="131" t="s">
        <v>544</v>
      </c>
      <c r="K9" s="131" t="s">
        <v>537</v>
      </c>
      <c r="L9" s="131" t="s">
        <v>521</v>
      </c>
      <c r="M9" s="131" t="s">
        <v>522</v>
      </c>
      <c r="N9" s="131">
        <v>12.55</v>
      </c>
      <c r="O9" s="131" t="s">
        <v>515</v>
      </c>
      <c r="P9" s="131" t="s">
        <v>515</v>
      </c>
      <c r="R9" s="131">
        <f>COUNTIF(Table15[[#This Row],[Focus Industry]:[Postsecondary Ed Req. ]], "X")</f>
        <v>2</v>
      </c>
      <c r="S9" s="131">
        <f>IF(Table15[[#This Row],[CheckSum]]=3, 1,2)</f>
        <v>2</v>
      </c>
    </row>
    <row r="10" spans="1:19" x14ac:dyDescent="0.3">
      <c r="A10" s="131" t="s">
        <v>545</v>
      </c>
      <c r="B10" s="131" t="s">
        <v>546</v>
      </c>
      <c r="C10" s="131" t="s">
        <v>510</v>
      </c>
      <c r="D10" s="131">
        <v>1506</v>
      </c>
      <c r="E10" s="131">
        <v>1587</v>
      </c>
      <c r="F10" s="131">
        <v>139</v>
      </c>
      <c r="G10" s="131">
        <v>5.3784860559999998</v>
      </c>
      <c r="H10" s="131">
        <v>37.69</v>
      </c>
      <c r="I10" s="131">
        <v>78400</v>
      </c>
      <c r="J10" s="131" t="s">
        <v>511</v>
      </c>
      <c r="K10" s="131" t="s">
        <v>512</v>
      </c>
      <c r="L10" s="131" t="s">
        <v>513</v>
      </c>
      <c r="M10" s="131" t="s">
        <v>514</v>
      </c>
      <c r="N10" s="131">
        <v>8.6999999999999993</v>
      </c>
      <c r="O10" s="131" t="s">
        <v>515</v>
      </c>
      <c r="P10" s="131" t="s">
        <v>515</v>
      </c>
      <c r="Q10" s="131" t="s">
        <v>515</v>
      </c>
      <c r="R10" s="131">
        <f>COUNTIF(Table15[[#This Row],[Focus Industry]:[Postsecondary Ed Req. ]], "X")</f>
        <v>3</v>
      </c>
      <c r="S10" s="131">
        <f>IF(Table15[[#This Row],[CheckSum]]=3, 1,2)</f>
        <v>1</v>
      </c>
    </row>
    <row r="11" spans="1:19" x14ac:dyDescent="0.3">
      <c r="A11" s="131" t="s">
        <v>547</v>
      </c>
      <c r="B11" s="131" t="s">
        <v>548</v>
      </c>
      <c r="C11" s="131" t="s">
        <v>530</v>
      </c>
      <c r="D11" s="131">
        <v>96</v>
      </c>
      <c r="E11" s="131">
        <v>108</v>
      </c>
      <c r="F11" s="131">
        <v>11</v>
      </c>
      <c r="G11" s="131">
        <v>12.5</v>
      </c>
      <c r="H11" s="131">
        <v>37.450000000000003</v>
      </c>
      <c r="I11" s="131">
        <v>77890</v>
      </c>
      <c r="J11" s="131" t="s">
        <v>544</v>
      </c>
      <c r="K11" s="131" t="s">
        <v>520</v>
      </c>
      <c r="L11" s="131" t="s">
        <v>521</v>
      </c>
      <c r="M11" s="131" t="s">
        <v>522</v>
      </c>
      <c r="N11" s="131">
        <v>10.42</v>
      </c>
      <c r="O11" s="131" t="s">
        <v>515</v>
      </c>
      <c r="P11" s="131" t="s">
        <v>515</v>
      </c>
      <c r="Q11" s="131" t="s">
        <v>515</v>
      </c>
      <c r="R11" s="131">
        <f>COUNTIF(Table15[[#This Row],[Focus Industry]:[Postsecondary Ed Req. ]], "X")</f>
        <v>3</v>
      </c>
      <c r="S11" s="131">
        <f>IF(Table15[[#This Row],[CheckSum]]=3, 1,2)</f>
        <v>1</v>
      </c>
    </row>
    <row r="12" spans="1:19" x14ac:dyDescent="0.3">
      <c r="A12" s="131" t="s">
        <v>549</v>
      </c>
      <c r="B12" s="131" t="s">
        <v>550</v>
      </c>
      <c r="C12" s="131" t="s">
        <v>551</v>
      </c>
      <c r="D12" s="131">
        <v>387</v>
      </c>
      <c r="E12" s="131">
        <v>424</v>
      </c>
      <c r="F12" s="131">
        <v>29</v>
      </c>
      <c r="G12" s="131">
        <v>9.5607235139999993</v>
      </c>
      <c r="H12" s="131">
        <v>30.54</v>
      </c>
      <c r="I12" s="131">
        <v>63520</v>
      </c>
      <c r="J12" s="131" t="s">
        <v>526</v>
      </c>
      <c r="K12" s="131" t="s">
        <v>552</v>
      </c>
      <c r="L12" s="131" t="s">
        <v>521</v>
      </c>
      <c r="M12" s="131" t="s">
        <v>553</v>
      </c>
      <c r="N12" s="131">
        <v>6.2</v>
      </c>
      <c r="O12" s="131" t="s">
        <v>515</v>
      </c>
      <c r="P12" s="131" t="s">
        <v>515</v>
      </c>
      <c r="Q12" s="131" t="s">
        <v>515</v>
      </c>
      <c r="R12" s="131">
        <f>COUNTIF(Table15[[#This Row],[Focus Industry]:[Postsecondary Ed Req. ]], "X")</f>
        <v>3</v>
      </c>
      <c r="S12" s="131">
        <f>IF(Table15[[#This Row],[CheckSum]]=3, 1,2)</f>
        <v>1</v>
      </c>
    </row>
    <row r="13" spans="1:19" x14ac:dyDescent="0.3">
      <c r="A13" s="131" t="s">
        <v>554</v>
      </c>
      <c r="B13" s="131" t="s">
        <v>555</v>
      </c>
      <c r="C13" s="131" t="s">
        <v>556</v>
      </c>
      <c r="D13" s="131">
        <v>225</v>
      </c>
      <c r="E13" s="131">
        <v>246</v>
      </c>
      <c r="F13" s="131">
        <v>19</v>
      </c>
      <c r="G13" s="131">
        <v>9.3333333330000006</v>
      </c>
      <c r="H13" s="131">
        <v>25.6</v>
      </c>
      <c r="I13" s="131">
        <v>53240</v>
      </c>
      <c r="J13" s="131" t="s">
        <v>511</v>
      </c>
      <c r="K13" s="131" t="s">
        <v>512</v>
      </c>
      <c r="L13" s="131" t="s">
        <v>513</v>
      </c>
      <c r="M13" s="131" t="s">
        <v>557</v>
      </c>
      <c r="N13" s="131">
        <v>8</v>
      </c>
      <c r="O13" s="131" t="s">
        <v>515</v>
      </c>
      <c r="P13" s="131" t="s">
        <v>515</v>
      </c>
      <c r="Q13" s="131" t="s">
        <v>515</v>
      </c>
      <c r="R13" s="131">
        <f>COUNTIF(Table15[[#This Row],[Focus Industry]:[Postsecondary Ed Req. ]], "X")</f>
        <v>3</v>
      </c>
      <c r="S13" s="131">
        <f>IF(Table15[[#This Row],[CheckSum]]=3, 1,2)</f>
        <v>1</v>
      </c>
    </row>
    <row r="14" spans="1:19" s="130" customFormat="1" x14ac:dyDescent="0.3">
      <c r="A14" s="131" t="s">
        <v>558</v>
      </c>
      <c r="B14" s="131" t="s">
        <v>559</v>
      </c>
      <c r="C14" s="131" t="s">
        <v>556</v>
      </c>
      <c r="D14" s="131">
        <v>533</v>
      </c>
      <c r="E14" s="131">
        <v>602</v>
      </c>
      <c r="F14" s="131">
        <v>40</v>
      </c>
      <c r="G14" s="131">
        <v>12.945590989999999</v>
      </c>
      <c r="H14" s="131"/>
      <c r="I14" s="131">
        <v>81220</v>
      </c>
      <c r="J14" s="131" t="s">
        <v>511</v>
      </c>
      <c r="K14" s="131" t="s">
        <v>512</v>
      </c>
      <c r="L14" s="131" t="s">
        <v>513</v>
      </c>
      <c r="M14" s="131" t="s">
        <v>557</v>
      </c>
      <c r="N14" s="131">
        <v>6.19</v>
      </c>
      <c r="O14" s="131" t="s">
        <v>515</v>
      </c>
      <c r="P14" s="131" t="s">
        <v>515</v>
      </c>
      <c r="Q14" s="131" t="s">
        <v>515</v>
      </c>
      <c r="R14" s="131">
        <f>COUNTIF(Table15[[#This Row],[Focus Industry]:[Postsecondary Ed Req. ]], "X")</f>
        <v>3</v>
      </c>
      <c r="S14" s="131">
        <f>IF(Table15[[#This Row],[CheckSum]]=3, 1,2)</f>
        <v>1</v>
      </c>
    </row>
    <row r="15" spans="1:19" x14ac:dyDescent="0.3">
      <c r="A15" s="131" t="s">
        <v>560</v>
      </c>
      <c r="B15" s="131" t="s">
        <v>561</v>
      </c>
      <c r="C15" s="131" t="s">
        <v>562</v>
      </c>
      <c r="D15" s="131">
        <v>1995</v>
      </c>
      <c r="E15" s="131">
        <v>2079</v>
      </c>
      <c r="F15" s="131">
        <v>176</v>
      </c>
      <c r="G15" s="131">
        <v>4.2105263160000002</v>
      </c>
      <c r="H15" s="131">
        <v>28.74</v>
      </c>
      <c r="I15" s="131">
        <v>59770</v>
      </c>
      <c r="J15" s="131" t="s">
        <v>519</v>
      </c>
      <c r="K15" s="131" t="s">
        <v>537</v>
      </c>
      <c r="L15" s="131" t="s">
        <v>521</v>
      </c>
      <c r="M15" s="131" t="s">
        <v>563</v>
      </c>
      <c r="N15" s="131">
        <v>8.32</v>
      </c>
      <c r="O15" s="131" t="s">
        <v>515</v>
      </c>
      <c r="P15" s="131" t="s">
        <v>515</v>
      </c>
      <c r="R15" s="131">
        <f>COUNTIF(Table15[[#This Row],[Focus Industry]:[Postsecondary Ed Req. ]], "X")</f>
        <v>2</v>
      </c>
      <c r="S15" s="131">
        <v>1</v>
      </c>
    </row>
    <row r="16" spans="1:19" x14ac:dyDescent="0.3">
      <c r="A16" s="131" t="s">
        <v>564</v>
      </c>
      <c r="B16" s="131" t="s">
        <v>565</v>
      </c>
      <c r="C16" s="131" t="s">
        <v>562</v>
      </c>
      <c r="D16" s="131">
        <v>387</v>
      </c>
      <c r="E16" s="131">
        <v>401</v>
      </c>
      <c r="F16" s="131">
        <v>31</v>
      </c>
      <c r="G16" s="131">
        <v>3.6175710589999999</v>
      </c>
      <c r="H16" s="131">
        <v>24.29</v>
      </c>
      <c r="I16" s="131">
        <v>50520</v>
      </c>
      <c r="J16" s="131" t="s">
        <v>519</v>
      </c>
      <c r="K16" s="131" t="s">
        <v>532</v>
      </c>
      <c r="L16" s="131" t="s">
        <v>533</v>
      </c>
      <c r="M16" s="131" t="s">
        <v>563</v>
      </c>
      <c r="N16" s="131">
        <v>7.75</v>
      </c>
      <c r="O16" s="131" t="s">
        <v>515</v>
      </c>
      <c r="P16" s="131" t="s">
        <v>515</v>
      </c>
      <c r="R16" s="131">
        <f>COUNTIF(Table15[[#This Row],[Focus Industry]:[Postsecondary Ed Req. ]], "X")</f>
        <v>2</v>
      </c>
      <c r="S16" s="131">
        <f>IF(Table15[[#This Row],[CheckSum]]=3, 1,2)</f>
        <v>2</v>
      </c>
    </row>
    <row r="17" spans="1:19" x14ac:dyDescent="0.3">
      <c r="A17" s="131" t="s">
        <v>566</v>
      </c>
      <c r="B17" s="131" t="s">
        <v>567</v>
      </c>
      <c r="C17" s="131" t="s">
        <v>568</v>
      </c>
      <c r="D17" s="131">
        <v>545</v>
      </c>
      <c r="E17" s="131">
        <v>670</v>
      </c>
      <c r="F17" s="131">
        <v>82</v>
      </c>
      <c r="G17" s="131">
        <v>22.93577982</v>
      </c>
      <c r="H17" s="131">
        <v>24.78</v>
      </c>
      <c r="I17" s="131">
        <v>51550</v>
      </c>
      <c r="J17" s="131" t="s">
        <v>569</v>
      </c>
      <c r="K17" s="131" t="s">
        <v>537</v>
      </c>
      <c r="L17" s="131" t="s">
        <v>521</v>
      </c>
      <c r="M17" s="131" t="s">
        <v>570</v>
      </c>
      <c r="N17" s="131">
        <v>12.11</v>
      </c>
      <c r="P17" s="131" t="s">
        <v>515</v>
      </c>
      <c r="R17" s="131">
        <f>COUNTIF(Table15[[#This Row],[Focus Industry]:[Postsecondary Ed Req. ]], "X")</f>
        <v>1</v>
      </c>
      <c r="S17" s="131">
        <f>IF(Table15[[#This Row],[CheckSum]]=3, 1,2)</f>
        <v>2</v>
      </c>
    </row>
    <row r="18" spans="1:19" x14ac:dyDescent="0.3">
      <c r="A18" s="131" t="s">
        <v>571</v>
      </c>
      <c r="B18" s="131" t="s">
        <v>572</v>
      </c>
      <c r="C18" s="131" t="s">
        <v>573</v>
      </c>
      <c r="D18" s="131">
        <v>436</v>
      </c>
      <c r="E18" s="131">
        <v>455</v>
      </c>
      <c r="F18" s="131">
        <v>26</v>
      </c>
      <c r="G18" s="131">
        <v>4.3577981650000002</v>
      </c>
      <c r="H18" s="131">
        <v>62.64</v>
      </c>
      <c r="I18" s="131">
        <v>130280</v>
      </c>
      <c r="J18" s="131" t="s">
        <v>511</v>
      </c>
      <c r="K18" s="131" t="s">
        <v>512</v>
      </c>
      <c r="L18" s="131" t="s">
        <v>513</v>
      </c>
      <c r="M18" s="131" t="s">
        <v>574</v>
      </c>
      <c r="N18" s="131">
        <v>5.5</v>
      </c>
      <c r="O18" s="131" t="s">
        <v>515</v>
      </c>
      <c r="P18" s="131" t="s">
        <v>515</v>
      </c>
      <c r="Q18" s="131" t="s">
        <v>515</v>
      </c>
      <c r="R18" s="131">
        <f>COUNTIF(Table15[[#This Row],[Focus Industry]:[Postsecondary Ed Req. ]], "X")</f>
        <v>3</v>
      </c>
      <c r="S18" s="131">
        <f>IF(Table15[[#This Row],[CheckSum]]=3, 1,2)</f>
        <v>1</v>
      </c>
    </row>
    <row r="19" spans="1:19" x14ac:dyDescent="0.3">
      <c r="A19" s="131" t="s">
        <v>575</v>
      </c>
      <c r="B19" s="131" t="s">
        <v>576</v>
      </c>
      <c r="C19" s="131" t="s">
        <v>577</v>
      </c>
      <c r="D19" s="131">
        <v>451</v>
      </c>
      <c r="E19" s="131">
        <v>463</v>
      </c>
      <c r="F19" s="131">
        <v>55</v>
      </c>
      <c r="G19" s="131">
        <v>2.6607538800000001</v>
      </c>
      <c r="H19" s="131">
        <v>32.479999999999997</v>
      </c>
      <c r="I19" s="131">
        <v>67550</v>
      </c>
      <c r="J19" s="131" t="s">
        <v>526</v>
      </c>
      <c r="K19" s="131" t="s">
        <v>552</v>
      </c>
      <c r="L19" s="131" t="s">
        <v>521</v>
      </c>
      <c r="M19" s="131" t="s">
        <v>574</v>
      </c>
      <c r="N19" s="131">
        <v>11.97</v>
      </c>
      <c r="O19" s="131" t="s">
        <v>515</v>
      </c>
      <c r="P19" s="131" t="s">
        <v>515</v>
      </c>
      <c r="Q19" s="131" t="s">
        <v>515</v>
      </c>
      <c r="R19" s="131">
        <f>COUNTIF(Table15[[#This Row],[Focus Industry]:[Postsecondary Ed Req. ]], "X")</f>
        <v>3</v>
      </c>
      <c r="S19" s="131">
        <f>IF(Table15[[#This Row],[CheckSum]]=3, 1,2)</f>
        <v>1</v>
      </c>
    </row>
    <row r="20" spans="1:19" x14ac:dyDescent="0.3">
      <c r="A20" s="131" t="s">
        <v>578</v>
      </c>
      <c r="B20" s="131" t="s">
        <v>579</v>
      </c>
      <c r="C20" s="131" t="s">
        <v>580</v>
      </c>
      <c r="D20" s="131">
        <v>1201</v>
      </c>
      <c r="E20" s="131">
        <v>1304</v>
      </c>
      <c r="F20" s="131">
        <v>103</v>
      </c>
      <c r="G20" s="131">
        <v>8.5761865109999995</v>
      </c>
      <c r="H20" s="131">
        <v>21.55</v>
      </c>
      <c r="I20" s="131">
        <v>44820</v>
      </c>
      <c r="J20" s="131" t="s">
        <v>511</v>
      </c>
      <c r="K20" s="131" t="s">
        <v>512</v>
      </c>
      <c r="L20" s="131" t="s">
        <v>513</v>
      </c>
      <c r="M20" s="131" t="s">
        <v>164</v>
      </c>
      <c r="N20" s="131">
        <v>7.58</v>
      </c>
      <c r="Q20" s="131" t="s">
        <v>515</v>
      </c>
      <c r="R20" s="131">
        <f>COUNTIF(Table15[[#This Row],[Focus Industry]:[Postsecondary Ed Req. ]], "X")</f>
        <v>1</v>
      </c>
      <c r="S20" s="131">
        <f>IF(Table15[[#This Row],[CheckSum]]=3, 1,2)</f>
        <v>2</v>
      </c>
    </row>
    <row r="21" spans="1:19" s="133" customFormat="1" x14ac:dyDescent="0.3">
      <c r="A21" s="132" t="s">
        <v>581</v>
      </c>
      <c r="B21" s="132" t="s">
        <v>582</v>
      </c>
      <c r="C21" s="132" t="s">
        <v>583</v>
      </c>
      <c r="D21" s="132">
        <v>1977</v>
      </c>
      <c r="E21" s="132">
        <v>2031</v>
      </c>
      <c r="F21" s="132">
        <v>337</v>
      </c>
      <c r="G21" s="132">
        <v>2.7314112289999999</v>
      </c>
      <c r="H21" s="132">
        <v>13.58</v>
      </c>
      <c r="I21" s="132">
        <v>28240</v>
      </c>
      <c r="J21" s="132" t="s">
        <v>569</v>
      </c>
      <c r="K21" s="132" t="s">
        <v>537</v>
      </c>
      <c r="L21" s="132" t="s">
        <v>533</v>
      </c>
      <c r="M21" s="132" t="s">
        <v>164</v>
      </c>
      <c r="N21" s="132">
        <v>16.690000000000001</v>
      </c>
      <c r="O21" s="132"/>
      <c r="P21" s="132"/>
      <c r="Q21" s="132"/>
      <c r="R21" s="132">
        <f>COUNTIF(Table15[[#This Row],[Focus Industry]:[Postsecondary Ed Req. ]], "X")</f>
        <v>0</v>
      </c>
      <c r="S21" s="132">
        <v>1</v>
      </c>
    </row>
    <row r="22" spans="1:19" s="130" customFormat="1" x14ac:dyDescent="0.3">
      <c r="A22" s="131" t="s">
        <v>584</v>
      </c>
      <c r="B22" s="131" t="s">
        <v>585</v>
      </c>
      <c r="C22" s="131" t="s">
        <v>573</v>
      </c>
      <c r="D22" s="131">
        <v>1006</v>
      </c>
      <c r="E22" s="131">
        <v>1014</v>
      </c>
      <c r="F22" s="131">
        <v>60</v>
      </c>
      <c r="G22" s="131">
        <v>0.79522862800000005</v>
      </c>
      <c r="H22" s="131">
        <v>47.5</v>
      </c>
      <c r="I22" s="131">
        <v>98790</v>
      </c>
      <c r="J22" s="131" t="s">
        <v>511</v>
      </c>
      <c r="K22" s="131" t="s">
        <v>512</v>
      </c>
      <c r="L22" s="131" t="s">
        <v>513</v>
      </c>
      <c r="M22" s="131" t="s">
        <v>563</v>
      </c>
      <c r="N22" s="131">
        <v>5.96</v>
      </c>
      <c r="O22" s="131" t="s">
        <v>515</v>
      </c>
      <c r="P22" s="131" t="s">
        <v>515</v>
      </c>
      <c r="Q22" s="131" t="s">
        <v>515</v>
      </c>
      <c r="R22" s="131">
        <f>COUNTIF(Table15[[#This Row],[Focus Industry]:[Postsecondary Ed Req. ]], "X")</f>
        <v>3</v>
      </c>
      <c r="S22" s="131">
        <f>IF(Table15[[#This Row],[CheckSum]]=3, 1,2)</f>
        <v>1</v>
      </c>
    </row>
    <row r="23" spans="1:19" x14ac:dyDescent="0.3">
      <c r="A23" s="131" t="s">
        <v>586</v>
      </c>
      <c r="B23" s="131" t="s">
        <v>587</v>
      </c>
      <c r="C23" s="131" t="s">
        <v>551</v>
      </c>
      <c r="D23" s="131">
        <v>608</v>
      </c>
      <c r="E23" s="131">
        <v>675</v>
      </c>
      <c r="F23" s="131">
        <v>49</v>
      </c>
      <c r="G23" s="131">
        <v>11.01973684</v>
      </c>
      <c r="H23" s="131">
        <v>32.9</v>
      </c>
      <c r="I23" s="131">
        <v>68440</v>
      </c>
      <c r="J23" s="131" t="s">
        <v>588</v>
      </c>
      <c r="K23" s="131" t="s">
        <v>512</v>
      </c>
      <c r="L23" s="131" t="s">
        <v>513</v>
      </c>
      <c r="M23" s="131" t="s">
        <v>588</v>
      </c>
      <c r="N23" s="131">
        <v>6.41</v>
      </c>
      <c r="O23" s="131" t="s">
        <v>515</v>
      </c>
      <c r="P23" s="131" t="s">
        <v>515</v>
      </c>
      <c r="Q23" s="131" t="s">
        <v>515</v>
      </c>
      <c r="R23" s="131">
        <f>COUNTIF(Table15[[#This Row],[Focus Industry]:[Postsecondary Ed Req. ]], "X")</f>
        <v>3</v>
      </c>
      <c r="S23" s="131">
        <f>IF(Table15[[#This Row],[CheckSum]]=3, 1,2)</f>
        <v>1</v>
      </c>
    </row>
    <row r="24" spans="1:19" x14ac:dyDescent="0.3">
      <c r="A24" s="131" t="s">
        <v>589</v>
      </c>
      <c r="B24" s="131" t="s">
        <v>590</v>
      </c>
      <c r="C24" s="131" t="s">
        <v>580</v>
      </c>
      <c r="D24" s="131">
        <v>606</v>
      </c>
      <c r="E24" s="131">
        <v>664</v>
      </c>
      <c r="F24" s="131">
        <v>68</v>
      </c>
      <c r="G24" s="131">
        <v>9.5709570960000008</v>
      </c>
      <c r="H24" s="131">
        <v>22.38</v>
      </c>
      <c r="I24" s="131">
        <v>46540</v>
      </c>
      <c r="J24" s="131" t="s">
        <v>511</v>
      </c>
      <c r="K24" s="131" t="s">
        <v>512</v>
      </c>
      <c r="L24" s="131" t="s">
        <v>513</v>
      </c>
      <c r="M24" s="131" t="s">
        <v>164</v>
      </c>
      <c r="N24" s="131">
        <v>9.9</v>
      </c>
      <c r="P24" s="131" t="s">
        <v>515</v>
      </c>
      <c r="Q24" s="131" t="s">
        <v>515</v>
      </c>
      <c r="R24" s="131">
        <f>COUNTIF(Table15[[#This Row],[Focus Industry]:[Postsecondary Ed Req. ]], "X")</f>
        <v>2</v>
      </c>
      <c r="S24" s="131">
        <f>IF(Table15[[#This Row],[CheckSum]]=3, 1,2)</f>
        <v>2</v>
      </c>
    </row>
    <row r="25" spans="1:19" x14ac:dyDescent="0.3">
      <c r="A25" s="131" t="s">
        <v>591</v>
      </c>
      <c r="B25" s="131" t="s">
        <v>592</v>
      </c>
      <c r="C25" s="131" t="s">
        <v>580</v>
      </c>
      <c r="D25" s="131">
        <v>336</v>
      </c>
      <c r="E25" s="131">
        <v>387</v>
      </c>
      <c r="F25" s="131">
        <v>40</v>
      </c>
      <c r="G25" s="131">
        <v>15.17857143</v>
      </c>
      <c r="H25" s="131">
        <v>24.58</v>
      </c>
      <c r="I25" s="131">
        <v>51120</v>
      </c>
      <c r="J25" s="131" t="s">
        <v>511</v>
      </c>
      <c r="K25" s="131" t="s">
        <v>537</v>
      </c>
      <c r="L25" s="131" t="s">
        <v>533</v>
      </c>
      <c r="M25" s="131" t="s">
        <v>553</v>
      </c>
      <c r="N25" s="131">
        <v>10.119999999999999</v>
      </c>
      <c r="O25" s="131" t="s">
        <v>515</v>
      </c>
      <c r="P25" s="131" t="s">
        <v>515</v>
      </c>
      <c r="R25" s="131">
        <f>COUNTIF(Table15[[#This Row],[Focus Industry]:[Postsecondary Ed Req. ]], "X")</f>
        <v>2</v>
      </c>
      <c r="S25" s="131">
        <f>IF(Table15[[#This Row],[CheckSum]]=3, 1,2)</f>
        <v>2</v>
      </c>
    </row>
    <row r="26" spans="1:19" x14ac:dyDescent="0.3">
      <c r="A26" s="131" t="s">
        <v>593</v>
      </c>
      <c r="B26" s="131" t="s">
        <v>594</v>
      </c>
      <c r="C26" s="131" t="s">
        <v>510</v>
      </c>
      <c r="D26" s="131">
        <v>1604</v>
      </c>
      <c r="E26" s="131">
        <v>1657</v>
      </c>
      <c r="F26" s="131">
        <v>129</v>
      </c>
      <c r="G26" s="131">
        <v>3.3042394009999998</v>
      </c>
      <c r="H26" s="131">
        <v>41.55</v>
      </c>
      <c r="I26" s="131">
        <v>86420</v>
      </c>
      <c r="J26" s="131" t="s">
        <v>511</v>
      </c>
      <c r="K26" s="131" t="s">
        <v>512</v>
      </c>
      <c r="L26" s="131" t="s">
        <v>513</v>
      </c>
      <c r="M26" s="131" t="s">
        <v>595</v>
      </c>
      <c r="N26" s="131">
        <v>7.67</v>
      </c>
      <c r="P26" s="131" t="s">
        <v>515</v>
      </c>
      <c r="Q26" s="131" t="s">
        <v>515</v>
      </c>
      <c r="R26" s="131">
        <f>COUNTIF(Table15[[#This Row],[Focus Industry]:[Postsecondary Ed Req. ]], "X")</f>
        <v>2</v>
      </c>
      <c r="S26" s="131">
        <f>IF(Table15[[#This Row],[CheckSum]]=3, 1,2)</f>
        <v>2</v>
      </c>
    </row>
    <row r="27" spans="1:19" x14ac:dyDescent="0.3">
      <c r="A27" s="131" t="s">
        <v>596</v>
      </c>
      <c r="B27" s="131" t="s">
        <v>597</v>
      </c>
      <c r="C27" s="131" t="s">
        <v>598</v>
      </c>
      <c r="D27" s="131">
        <v>34</v>
      </c>
      <c r="E27" s="131">
        <v>42</v>
      </c>
      <c r="F27" s="131">
        <v>4</v>
      </c>
      <c r="G27" s="131">
        <v>23.529411759999999</v>
      </c>
      <c r="H27" s="131">
        <v>30.17</v>
      </c>
      <c r="I27" s="131">
        <v>62760</v>
      </c>
      <c r="J27" s="131" t="s">
        <v>544</v>
      </c>
      <c r="K27" s="131" t="s">
        <v>520</v>
      </c>
      <c r="L27" s="131" t="s">
        <v>521</v>
      </c>
      <c r="M27" s="131" t="s">
        <v>599</v>
      </c>
      <c r="N27" s="131">
        <v>8.82</v>
      </c>
      <c r="O27" s="131" t="s">
        <v>515</v>
      </c>
      <c r="P27" s="131" t="s">
        <v>515</v>
      </c>
      <c r="Q27" s="131" t="s">
        <v>515</v>
      </c>
      <c r="R27" s="131">
        <f>COUNTIF(Table15[[#This Row],[Focus Industry]:[Postsecondary Ed Req. ]], "X")</f>
        <v>3</v>
      </c>
      <c r="S27" s="131">
        <f>IF(Table15[[#This Row],[CheckSum]]=3, 1,2)</f>
        <v>1</v>
      </c>
    </row>
    <row r="28" spans="1:19" x14ac:dyDescent="0.3">
      <c r="A28" s="131" t="s">
        <v>600</v>
      </c>
      <c r="B28" s="131" t="s">
        <v>601</v>
      </c>
      <c r="C28" s="131" t="s">
        <v>602</v>
      </c>
      <c r="D28" s="131">
        <v>813</v>
      </c>
      <c r="E28" s="131">
        <v>822</v>
      </c>
      <c r="F28" s="131">
        <v>53</v>
      </c>
      <c r="G28" s="131">
        <v>1.10701107</v>
      </c>
      <c r="H28" s="131">
        <v>62.36</v>
      </c>
      <c r="I28" s="131">
        <v>129710</v>
      </c>
      <c r="J28" s="131" t="s">
        <v>511</v>
      </c>
      <c r="K28" s="131" t="s">
        <v>512</v>
      </c>
      <c r="L28" s="131" t="s">
        <v>513</v>
      </c>
      <c r="M28" s="131" t="s">
        <v>603</v>
      </c>
      <c r="N28" s="131">
        <v>6.27</v>
      </c>
      <c r="O28" s="131" t="s">
        <v>515</v>
      </c>
      <c r="P28" s="131" t="s">
        <v>515</v>
      </c>
      <c r="Q28" s="131" t="s">
        <v>515</v>
      </c>
      <c r="R28" s="131">
        <f>COUNTIF(Table15[[#This Row],[Focus Industry]:[Postsecondary Ed Req. ]], "X")</f>
        <v>3</v>
      </c>
      <c r="S28" s="131">
        <f>IF(Table15[[#This Row],[CheckSum]]=3, 1,2)</f>
        <v>1</v>
      </c>
    </row>
    <row r="29" spans="1:19" x14ac:dyDescent="0.3">
      <c r="A29" s="131" t="s">
        <v>604</v>
      </c>
      <c r="B29" s="131" t="s">
        <v>605</v>
      </c>
      <c r="C29" s="131" t="s">
        <v>602</v>
      </c>
      <c r="D29" s="131">
        <v>2215</v>
      </c>
      <c r="E29" s="131">
        <v>2316</v>
      </c>
      <c r="F29" s="131">
        <v>145</v>
      </c>
      <c r="G29" s="131">
        <v>4.5598194129999996</v>
      </c>
      <c r="H29" s="131">
        <v>54.36</v>
      </c>
      <c r="I29" s="131">
        <v>113060</v>
      </c>
      <c r="J29" s="131" t="s">
        <v>511</v>
      </c>
      <c r="K29" s="131" t="s">
        <v>512</v>
      </c>
      <c r="L29" s="131" t="s">
        <v>513</v>
      </c>
      <c r="M29" s="131" t="s">
        <v>603</v>
      </c>
      <c r="N29" s="131">
        <v>5.87</v>
      </c>
      <c r="O29" s="131" t="s">
        <v>515</v>
      </c>
      <c r="P29" s="131" t="s">
        <v>515</v>
      </c>
      <c r="Q29" s="131" t="s">
        <v>515</v>
      </c>
      <c r="R29" s="131">
        <f>COUNTIF(Table15[[#This Row],[Focus Industry]:[Postsecondary Ed Req. ]], "X")</f>
        <v>3</v>
      </c>
      <c r="S29" s="131">
        <f>IF(Table15[[#This Row],[CheckSum]]=3, 1,2)</f>
        <v>1</v>
      </c>
    </row>
    <row r="30" spans="1:19" x14ac:dyDescent="0.3">
      <c r="A30" s="130" t="s">
        <v>606</v>
      </c>
      <c r="B30" s="130" t="s">
        <v>607</v>
      </c>
      <c r="C30" s="130" t="s">
        <v>602</v>
      </c>
      <c r="D30" s="130">
        <v>1727</v>
      </c>
      <c r="E30" s="130">
        <v>1760</v>
      </c>
      <c r="F30" s="130">
        <v>119</v>
      </c>
      <c r="G30" s="130">
        <v>1.910828025</v>
      </c>
      <c r="H30" s="130">
        <v>30.53</v>
      </c>
      <c r="I30" s="130">
        <v>63500</v>
      </c>
      <c r="J30" s="130" t="s">
        <v>511</v>
      </c>
      <c r="K30" s="130" t="s">
        <v>608</v>
      </c>
      <c r="L30" s="130" t="s">
        <v>521</v>
      </c>
      <c r="M30" s="130" t="s">
        <v>603</v>
      </c>
      <c r="N30" s="130">
        <v>6.6</v>
      </c>
      <c r="O30" s="130" t="s">
        <v>515</v>
      </c>
      <c r="P30" s="130" t="s">
        <v>515</v>
      </c>
      <c r="Q30" s="130"/>
      <c r="R30" s="130">
        <f>COUNTIF(Table15[[#This Row],[Focus Industry]:[Postsecondary Ed Req. ]], "X")</f>
        <v>2</v>
      </c>
      <c r="S30" s="130">
        <f>IF(Table15[[#This Row],[CheckSum]]=3, 1,2)</f>
        <v>2</v>
      </c>
    </row>
    <row r="31" spans="1:19" x14ac:dyDescent="0.3">
      <c r="A31" s="131" t="s">
        <v>609</v>
      </c>
      <c r="B31" s="131" t="s">
        <v>610</v>
      </c>
      <c r="C31" s="131" t="s">
        <v>562</v>
      </c>
      <c r="D31" s="131">
        <v>3298</v>
      </c>
      <c r="E31" s="131">
        <v>3647</v>
      </c>
      <c r="F31" s="131">
        <v>324</v>
      </c>
      <c r="G31" s="131">
        <v>10.58217101</v>
      </c>
      <c r="H31" s="131">
        <v>22.21</v>
      </c>
      <c r="I31" s="131">
        <v>46190</v>
      </c>
      <c r="J31" s="131" t="s">
        <v>531</v>
      </c>
      <c r="K31" s="131" t="s">
        <v>532</v>
      </c>
      <c r="L31" s="131" t="s">
        <v>533</v>
      </c>
      <c r="M31" s="131" t="s">
        <v>563</v>
      </c>
      <c r="N31" s="131">
        <v>8.67</v>
      </c>
      <c r="O31" s="131" t="s">
        <v>515</v>
      </c>
      <c r="P31" s="131" t="s">
        <v>515</v>
      </c>
      <c r="R31" s="131">
        <f>COUNTIF(Table15[[#This Row],[Focus Industry]:[Postsecondary Ed Req. ]], "X")</f>
        <v>2</v>
      </c>
      <c r="S31" s="131">
        <f>IF(Table15[[#This Row],[CheckSum]]=3, 1,2)</f>
        <v>2</v>
      </c>
    </row>
    <row r="32" spans="1:19" x14ac:dyDescent="0.3">
      <c r="A32" s="131" t="s">
        <v>611</v>
      </c>
      <c r="B32" s="131" t="s">
        <v>612</v>
      </c>
      <c r="C32" s="131" t="s">
        <v>510</v>
      </c>
      <c r="D32" s="131">
        <v>1232</v>
      </c>
      <c r="E32" s="131">
        <v>1249</v>
      </c>
      <c r="F32" s="131">
        <v>102</v>
      </c>
      <c r="G32" s="131">
        <v>1.37987013</v>
      </c>
      <c r="H32" s="131">
        <v>32.659999999999997</v>
      </c>
      <c r="I32" s="131">
        <v>67930</v>
      </c>
      <c r="J32" s="131" t="s">
        <v>511</v>
      </c>
      <c r="K32" s="131" t="s">
        <v>512</v>
      </c>
      <c r="L32" s="131" t="s">
        <v>513</v>
      </c>
      <c r="M32" s="131" t="s">
        <v>563</v>
      </c>
      <c r="N32" s="131">
        <v>8.2799999999999994</v>
      </c>
      <c r="O32" s="131" t="s">
        <v>515</v>
      </c>
      <c r="P32" s="131" t="s">
        <v>515</v>
      </c>
      <c r="Q32" s="131" t="s">
        <v>515</v>
      </c>
      <c r="R32" s="131">
        <f>COUNTIF(Table15[[#This Row],[Focus Industry]:[Postsecondary Ed Req. ]], "X")</f>
        <v>3</v>
      </c>
      <c r="S32" s="131">
        <f>IF(Table15[[#This Row],[CheckSum]]=3, 1,2)</f>
        <v>1</v>
      </c>
    </row>
    <row r="33" spans="1:19" x14ac:dyDescent="0.3">
      <c r="A33" s="131" t="s">
        <v>613</v>
      </c>
      <c r="B33" s="131" t="s">
        <v>614</v>
      </c>
      <c r="C33" s="131" t="s">
        <v>615</v>
      </c>
      <c r="D33" s="131">
        <v>951</v>
      </c>
      <c r="E33" s="131">
        <v>965</v>
      </c>
      <c r="F33" s="131">
        <v>112</v>
      </c>
      <c r="G33" s="131">
        <v>1.472134595</v>
      </c>
      <c r="H33" s="131">
        <v>18.86</v>
      </c>
      <c r="I33" s="131">
        <v>39220</v>
      </c>
      <c r="J33" s="131" t="s">
        <v>616</v>
      </c>
      <c r="K33" s="131" t="s">
        <v>532</v>
      </c>
      <c r="L33" s="131" t="s">
        <v>533</v>
      </c>
      <c r="M33" s="131" t="s">
        <v>534</v>
      </c>
      <c r="N33" s="131">
        <v>11.67</v>
      </c>
      <c r="O33" s="131" t="s">
        <v>515</v>
      </c>
      <c r="R33" s="131">
        <f>COUNTIF(Table15[[#This Row],[Focus Industry]:[Postsecondary Ed Req. ]], "X")</f>
        <v>1</v>
      </c>
      <c r="S33" s="131">
        <f>IF(Table15[[#This Row],[CheckSum]]=3, 1,2)</f>
        <v>2</v>
      </c>
    </row>
    <row r="34" spans="1:19" x14ac:dyDescent="0.3">
      <c r="A34" s="134" t="s">
        <v>617</v>
      </c>
      <c r="B34" s="131" t="s">
        <v>618</v>
      </c>
      <c r="C34" s="131" t="s">
        <v>619</v>
      </c>
      <c r="D34" s="131">
        <v>958</v>
      </c>
      <c r="E34" s="131">
        <v>996</v>
      </c>
      <c r="F34" s="131">
        <v>99</v>
      </c>
      <c r="G34" s="131">
        <v>3.9665970769999999</v>
      </c>
      <c r="H34" s="131">
        <v>18.82</v>
      </c>
      <c r="I34" s="131">
        <v>39150</v>
      </c>
      <c r="J34" s="131" t="s">
        <v>620</v>
      </c>
      <c r="K34" s="131" t="s">
        <v>537</v>
      </c>
      <c r="L34" s="131" t="s">
        <v>521</v>
      </c>
      <c r="M34" s="131" t="s">
        <v>595</v>
      </c>
      <c r="N34" s="131">
        <v>10.02</v>
      </c>
      <c r="R34" s="131">
        <f>COUNTIF(Table15[[#This Row],[Focus Industry]:[Postsecondary Ed Req. ]], "X")</f>
        <v>0</v>
      </c>
      <c r="S34" s="131">
        <f>IF(Table15[[#This Row],[CheckSum]]=3, 1,2)</f>
        <v>2</v>
      </c>
    </row>
    <row r="35" spans="1:19" x14ac:dyDescent="0.3">
      <c r="A35" s="131" t="s">
        <v>621</v>
      </c>
      <c r="B35" s="131" t="s">
        <v>622</v>
      </c>
      <c r="C35" s="131" t="s">
        <v>510</v>
      </c>
      <c r="D35" s="131">
        <v>86</v>
      </c>
      <c r="E35" s="131">
        <v>97</v>
      </c>
      <c r="F35" s="131">
        <v>7</v>
      </c>
      <c r="G35" s="131">
        <v>12.79069767</v>
      </c>
      <c r="H35" s="131">
        <v>26.07</v>
      </c>
      <c r="I35" s="131">
        <v>54220</v>
      </c>
      <c r="J35" s="131" t="s">
        <v>511</v>
      </c>
      <c r="K35" s="131" t="s">
        <v>512</v>
      </c>
      <c r="L35" s="131" t="s">
        <v>513</v>
      </c>
      <c r="M35" s="131" t="s">
        <v>164</v>
      </c>
      <c r="N35" s="131">
        <v>6.98</v>
      </c>
      <c r="P35" s="131" t="s">
        <v>515</v>
      </c>
      <c r="Q35" s="131" t="s">
        <v>515</v>
      </c>
      <c r="R35" s="131">
        <f>COUNTIF(Table15[[#This Row],[Focus Industry]:[Postsecondary Ed Req. ]], "X")</f>
        <v>2</v>
      </c>
      <c r="S35" s="131">
        <f>IF(Table15[[#This Row],[CheckSum]]=3, 1,2)</f>
        <v>2</v>
      </c>
    </row>
    <row r="36" spans="1:19" x14ac:dyDescent="0.3">
      <c r="A36" s="131" t="s">
        <v>623</v>
      </c>
      <c r="B36" s="131" t="s">
        <v>624</v>
      </c>
      <c r="C36" s="131" t="s">
        <v>598</v>
      </c>
      <c r="D36" s="131">
        <v>195</v>
      </c>
      <c r="E36" s="131">
        <v>219</v>
      </c>
      <c r="F36" s="131">
        <v>21</v>
      </c>
      <c r="G36" s="131">
        <v>12.30769231</v>
      </c>
      <c r="H36" s="131">
        <v>17.920000000000002</v>
      </c>
      <c r="I36" s="131">
        <v>37270</v>
      </c>
      <c r="J36" s="131" t="s">
        <v>544</v>
      </c>
      <c r="K36" s="131" t="s">
        <v>537</v>
      </c>
      <c r="L36" s="131" t="s">
        <v>521</v>
      </c>
      <c r="M36" s="131" t="s">
        <v>599</v>
      </c>
      <c r="N36" s="131">
        <v>9.74</v>
      </c>
      <c r="O36" s="131" t="s">
        <v>515</v>
      </c>
      <c r="R36" s="131">
        <f>COUNTIF(Table15[[#This Row],[Focus Industry]:[Postsecondary Ed Req. ]], "X")</f>
        <v>1</v>
      </c>
      <c r="S36" s="131">
        <f>IF(Table15[[#This Row],[CheckSum]]=3, 1,2)</f>
        <v>2</v>
      </c>
    </row>
    <row r="37" spans="1:19" x14ac:dyDescent="0.3">
      <c r="A37" s="131" t="s">
        <v>625</v>
      </c>
      <c r="B37" s="131" t="s">
        <v>626</v>
      </c>
      <c r="C37" s="131" t="s">
        <v>602</v>
      </c>
      <c r="D37" s="131">
        <v>515</v>
      </c>
      <c r="E37" s="131">
        <v>650</v>
      </c>
      <c r="F37" s="131">
        <v>49</v>
      </c>
      <c r="G37" s="131">
        <v>26.21359223</v>
      </c>
      <c r="H37" s="131">
        <v>66.72</v>
      </c>
      <c r="I37" s="131">
        <v>138780</v>
      </c>
      <c r="J37" s="131" t="s">
        <v>511</v>
      </c>
      <c r="K37" s="131" t="s">
        <v>512</v>
      </c>
      <c r="L37" s="131" t="s">
        <v>513</v>
      </c>
      <c r="M37" s="131" t="s">
        <v>603</v>
      </c>
      <c r="N37" s="131">
        <v>6.21</v>
      </c>
      <c r="O37" s="131" t="s">
        <v>515</v>
      </c>
      <c r="P37" s="131" t="s">
        <v>515</v>
      </c>
      <c r="Q37" s="131" t="s">
        <v>515</v>
      </c>
      <c r="R37" s="131">
        <f>COUNTIF(Table15[[#This Row],[Focus Industry]:[Postsecondary Ed Req. ]], "X")</f>
        <v>3</v>
      </c>
      <c r="S37" s="131">
        <f>IF(Table15[[#This Row],[CheckSum]]=3, 1,2)</f>
        <v>1</v>
      </c>
    </row>
    <row r="38" spans="1:19" x14ac:dyDescent="0.3">
      <c r="A38" s="131" t="s">
        <v>627</v>
      </c>
      <c r="B38" s="131" t="s">
        <v>628</v>
      </c>
      <c r="C38" s="131" t="s">
        <v>602</v>
      </c>
      <c r="D38" s="131">
        <v>615</v>
      </c>
      <c r="E38" s="131">
        <v>623</v>
      </c>
      <c r="F38" s="131">
        <v>38</v>
      </c>
      <c r="G38" s="131">
        <v>1.300813008</v>
      </c>
      <c r="H38" s="131">
        <v>49.64</v>
      </c>
      <c r="I38" s="131">
        <v>103240</v>
      </c>
      <c r="J38" s="131" t="s">
        <v>511</v>
      </c>
      <c r="K38" s="131" t="s">
        <v>512</v>
      </c>
      <c r="L38" s="131" t="s">
        <v>513</v>
      </c>
      <c r="M38" s="131" t="s">
        <v>603</v>
      </c>
      <c r="N38" s="131">
        <v>5.85</v>
      </c>
      <c r="O38" s="131" t="s">
        <v>515</v>
      </c>
      <c r="P38" s="131" t="s">
        <v>515</v>
      </c>
      <c r="Q38" s="131" t="s">
        <v>515</v>
      </c>
      <c r="R38" s="131">
        <f>COUNTIF(Table15[[#This Row],[Focus Industry]:[Postsecondary Ed Req. ]], "X")</f>
        <v>3</v>
      </c>
      <c r="S38" s="131">
        <f>IF(Table15[[#This Row],[CheckSum]]=3, 1,2)</f>
        <v>1</v>
      </c>
    </row>
    <row r="39" spans="1:19" x14ac:dyDescent="0.3">
      <c r="A39" s="131" t="s">
        <v>629</v>
      </c>
      <c r="B39" s="131" t="s">
        <v>630</v>
      </c>
      <c r="C39" s="131" t="s">
        <v>631</v>
      </c>
      <c r="D39" s="131">
        <v>920</v>
      </c>
      <c r="E39" s="131">
        <v>990</v>
      </c>
      <c r="F39" s="131">
        <v>138</v>
      </c>
      <c r="G39" s="131">
        <v>7.6086956519999998</v>
      </c>
      <c r="H39" s="131">
        <v>22.27</v>
      </c>
      <c r="I39" s="131">
        <v>46320</v>
      </c>
      <c r="J39" s="131" t="s">
        <v>569</v>
      </c>
      <c r="K39" s="131" t="s">
        <v>520</v>
      </c>
      <c r="L39" s="131" t="s">
        <v>521</v>
      </c>
      <c r="M39" s="131" t="s">
        <v>553</v>
      </c>
      <c r="N39" s="131">
        <v>13.91</v>
      </c>
      <c r="O39" s="131" t="s">
        <v>515</v>
      </c>
      <c r="P39" s="131" t="s">
        <v>515</v>
      </c>
      <c r="Q39" s="131" t="s">
        <v>515</v>
      </c>
      <c r="R39" s="131">
        <f>COUNTIF(Table15[[#This Row],[Focus Industry]:[Postsecondary Ed Req. ]], "X")</f>
        <v>3</v>
      </c>
      <c r="S39" s="131">
        <f>IF(Table15[[#This Row],[CheckSum]]=3, 1,2)</f>
        <v>1</v>
      </c>
    </row>
    <row r="40" spans="1:19" x14ac:dyDescent="0.3">
      <c r="A40" s="131" t="s">
        <v>632</v>
      </c>
      <c r="B40" s="131" t="s">
        <v>633</v>
      </c>
      <c r="C40" s="131" t="s">
        <v>551</v>
      </c>
      <c r="D40" s="131">
        <v>745</v>
      </c>
      <c r="E40" s="131">
        <v>804</v>
      </c>
      <c r="F40" s="131">
        <v>58</v>
      </c>
      <c r="G40" s="131">
        <v>7.9194630869999996</v>
      </c>
      <c r="H40" s="131">
        <v>46.58</v>
      </c>
      <c r="I40" s="131">
        <v>96880</v>
      </c>
      <c r="J40" s="131" t="s">
        <v>526</v>
      </c>
      <c r="K40" s="131" t="s">
        <v>552</v>
      </c>
      <c r="L40" s="131" t="s">
        <v>521</v>
      </c>
      <c r="M40" s="131" t="s">
        <v>553</v>
      </c>
      <c r="N40" s="131">
        <v>6.44</v>
      </c>
      <c r="O40" s="131" t="s">
        <v>515</v>
      </c>
      <c r="P40" s="131" t="s">
        <v>515</v>
      </c>
      <c r="Q40" s="131" t="s">
        <v>515</v>
      </c>
      <c r="R40" s="131">
        <f>COUNTIF(Table15[[#This Row],[Focus Industry]:[Postsecondary Ed Req. ]], "X")</f>
        <v>3</v>
      </c>
      <c r="S40" s="131">
        <f>IF(Table15[[#This Row],[CheckSum]]=3, 1,2)</f>
        <v>1</v>
      </c>
    </row>
    <row r="41" spans="1:19" x14ac:dyDescent="0.3">
      <c r="A41" s="131" t="s">
        <v>634</v>
      </c>
      <c r="B41" s="131" t="s">
        <v>635</v>
      </c>
      <c r="C41" s="131" t="s">
        <v>551</v>
      </c>
      <c r="D41" s="131">
        <v>262</v>
      </c>
      <c r="E41" s="131">
        <v>319</v>
      </c>
      <c r="F41" s="131">
        <v>21</v>
      </c>
      <c r="G41" s="131">
        <v>21.75572519</v>
      </c>
      <c r="H41" s="131">
        <v>40.6</v>
      </c>
      <c r="I41" s="131">
        <v>84450</v>
      </c>
      <c r="J41" s="131" t="s">
        <v>526</v>
      </c>
      <c r="K41" s="131" t="s">
        <v>552</v>
      </c>
      <c r="L41" s="131" t="s">
        <v>521</v>
      </c>
      <c r="M41" s="131" t="s">
        <v>553</v>
      </c>
      <c r="N41" s="131">
        <v>5.34</v>
      </c>
      <c r="O41" s="131" t="s">
        <v>515</v>
      </c>
      <c r="P41" s="131" t="s">
        <v>515</v>
      </c>
      <c r="Q41" s="131" t="s">
        <v>515</v>
      </c>
      <c r="R41" s="131">
        <f>COUNTIF(Table15[[#This Row],[Focus Industry]:[Postsecondary Ed Req. ]], "X")</f>
        <v>3</v>
      </c>
      <c r="S41" s="131">
        <f>IF(Table15[[#This Row],[CheckSum]]=3, 1,2)</f>
        <v>1</v>
      </c>
    </row>
    <row r="42" spans="1:19" x14ac:dyDescent="0.3">
      <c r="A42" s="131" t="s">
        <v>636</v>
      </c>
      <c r="B42" s="131" t="s">
        <v>637</v>
      </c>
      <c r="C42" s="131" t="s">
        <v>551</v>
      </c>
      <c r="D42" s="131">
        <v>74</v>
      </c>
      <c r="E42" s="131">
        <v>83</v>
      </c>
      <c r="F42" s="131">
        <v>9</v>
      </c>
      <c r="G42" s="131">
        <v>12.162162159999999</v>
      </c>
      <c r="H42" s="131">
        <v>18.440000000000001</v>
      </c>
      <c r="I42" s="131">
        <v>38350</v>
      </c>
      <c r="J42" s="131" t="s">
        <v>526</v>
      </c>
      <c r="K42" s="131" t="s">
        <v>552</v>
      </c>
      <c r="L42" s="131" t="s">
        <v>521</v>
      </c>
      <c r="M42" s="131" t="s">
        <v>553</v>
      </c>
      <c r="N42" s="131">
        <v>10.81</v>
      </c>
      <c r="O42" s="131" t="s">
        <v>515</v>
      </c>
      <c r="Q42" s="131" t="s">
        <v>515</v>
      </c>
      <c r="R42" s="131">
        <f>COUNTIF(Table15[[#This Row],[Focus Industry]:[Postsecondary Ed Req. ]], "X")</f>
        <v>2</v>
      </c>
      <c r="S42" s="131">
        <f>IF(Table15[[#This Row],[CheckSum]]=3, 1,2)</f>
        <v>2</v>
      </c>
    </row>
    <row r="43" spans="1:19" x14ac:dyDescent="0.3">
      <c r="A43" s="131" t="s">
        <v>638</v>
      </c>
      <c r="B43" s="131" t="s">
        <v>639</v>
      </c>
      <c r="C43" s="131" t="s">
        <v>551</v>
      </c>
      <c r="D43" s="131">
        <v>368</v>
      </c>
      <c r="E43" s="131">
        <v>419</v>
      </c>
      <c r="F43" s="131">
        <v>30</v>
      </c>
      <c r="G43" s="131">
        <v>13.85869565</v>
      </c>
      <c r="H43" s="131">
        <v>32.89</v>
      </c>
      <c r="I43" s="131">
        <v>68420</v>
      </c>
      <c r="J43" s="131" t="s">
        <v>511</v>
      </c>
      <c r="K43" s="131" t="s">
        <v>512</v>
      </c>
      <c r="L43" s="131" t="s">
        <v>513</v>
      </c>
      <c r="M43" s="131" t="s">
        <v>553</v>
      </c>
      <c r="N43" s="131">
        <v>6.52</v>
      </c>
      <c r="O43" s="131" t="s">
        <v>515</v>
      </c>
      <c r="P43" s="131" t="s">
        <v>515</v>
      </c>
      <c r="Q43" s="131" t="s">
        <v>515</v>
      </c>
      <c r="R43" s="131">
        <f>COUNTIF(Table15[[#This Row],[Focus Industry]:[Postsecondary Ed Req. ]], "X")</f>
        <v>3</v>
      </c>
      <c r="S43" s="131">
        <f>IF(Table15[[#This Row],[CheckSum]]=3, 1,2)</f>
        <v>1</v>
      </c>
    </row>
    <row r="44" spans="1:19" x14ac:dyDescent="0.3">
      <c r="A44" s="135" t="s">
        <v>640</v>
      </c>
      <c r="B44" s="131" t="s">
        <v>641</v>
      </c>
      <c r="C44" s="131" t="s">
        <v>619</v>
      </c>
      <c r="D44" s="131">
        <v>604</v>
      </c>
      <c r="E44" s="131">
        <v>613</v>
      </c>
      <c r="F44" s="131">
        <v>60</v>
      </c>
      <c r="G44" s="131">
        <v>1.4900662250000001</v>
      </c>
      <c r="H44" s="131">
        <v>23.1</v>
      </c>
      <c r="I44" s="131">
        <v>48050</v>
      </c>
      <c r="J44" s="131" t="s">
        <v>620</v>
      </c>
      <c r="K44" s="131" t="s">
        <v>537</v>
      </c>
      <c r="L44" s="131" t="s">
        <v>521</v>
      </c>
      <c r="M44" s="131" t="s">
        <v>522</v>
      </c>
      <c r="N44" s="131">
        <v>9.27</v>
      </c>
      <c r="O44" s="131" t="s">
        <v>515</v>
      </c>
      <c r="P44" s="131" t="s">
        <v>515</v>
      </c>
      <c r="R44" s="131">
        <f>COUNTIF(Table15[[#This Row],[Focus Industry]:[Postsecondary Ed Req. ]], "X")</f>
        <v>2</v>
      </c>
      <c r="S44" s="131">
        <f>IF(Table15[[#This Row],[CheckSum]]=3, 1,2)</f>
        <v>2</v>
      </c>
    </row>
    <row r="45" spans="1:19" x14ac:dyDescent="0.3">
      <c r="A45" s="131" t="s">
        <v>642</v>
      </c>
      <c r="B45" s="131" t="s">
        <v>643</v>
      </c>
      <c r="C45" s="131" t="s">
        <v>562</v>
      </c>
      <c r="D45" s="131">
        <v>383</v>
      </c>
      <c r="E45" s="131">
        <v>407</v>
      </c>
      <c r="F45" s="131">
        <v>29</v>
      </c>
      <c r="G45" s="131">
        <v>6.2663185380000002</v>
      </c>
      <c r="H45" s="131">
        <v>23.74</v>
      </c>
      <c r="I45" s="131">
        <v>49380</v>
      </c>
      <c r="J45" s="131" t="s">
        <v>519</v>
      </c>
      <c r="K45" s="131" t="s">
        <v>532</v>
      </c>
      <c r="L45" s="131" t="s">
        <v>533</v>
      </c>
      <c r="M45" s="131" t="s">
        <v>563</v>
      </c>
      <c r="N45" s="131">
        <v>6.79</v>
      </c>
      <c r="O45" s="131" t="s">
        <v>515</v>
      </c>
      <c r="P45" s="131" t="s">
        <v>515</v>
      </c>
      <c r="R45" s="131">
        <f>COUNTIF(Table15[[#This Row],[Focus Industry]:[Postsecondary Ed Req. ]], "X")</f>
        <v>2</v>
      </c>
      <c r="S45" s="131">
        <f>IF(Table15[[#This Row],[CheckSum]]=3, 1,2)</f>
        <v>2</v>
      </c>
    </row>
    <row r="46" spans="1:19" x14ac:dyDescent="0.3">
      <c r="A46" s="131" t="s">
        <v>644</v>
      </c>
      <c r="B46" s="131" t="s">
        <v>645</v>
      </c>
      <c r="C46" s="131" t="s">
        <v>562</v>
      </c>
      <c r="D46" s="131">
        <v>88</v>
      </c>
      <c r="E46" s="131">
        <v>96</v>
      </c>
      <c r="F46" s="131">
        <v>9</v>
      </c>
      <c r="G46" s="131">
        <v>9.0909090910000003</v>
      </c>
      <c r="H46" s="131">
        <v>26.29</v>
      </c>
      <c r="I46" s="131">
        <v>54690</v>
      </c>
      <c r="J46" s="131" t="s">
        <v>519</v>
      </c>
      <c r="K46" s="131" t="s">
        <v>537</v>
      </c>
      <c r="L46" s="131" t="s">
        <v>521</v>
      </c>
      <c r="M46" s="131" t="s">
        <v>563</v>
      </c>
      <c r="N46" s="131">
        <v>10.23</v>
      </c>
      <c r="O46" s="131" t="s">
        <v>515</v>
      </c>
      <c r="P46" s="131" t="s">
        <v>515</v>
      </c>
      <c r="R46" s="131">
        <f>COUNTIF(Table15[[#This Row],[Focus Industry]:[Postsecondary Ed Req. ]], "X")</f>
        <v>2</v>
      </c>
      <c r="S46" s="131">
        <f>IF(Table15[[#This Row],[CheckSum]]=3, 1,2)</f>
        <v>2</v>
      </c>
    </row>
    <row r="47" spans="1:19" x14ac:dyDescent="0.3">
      <c r="A47" s="131" t="s">
        <v>646</v>
      </c>
      <c r="B47" s="131" t="s">
        <v>647</v>
      </c>
      <c r="C47" s="131" t="s">
        <v>556</v>
      </c>
      <c r="D47" s="131">
        <v>69</v>
      </c>
      <c r="E47" s="131">
        <v>74</v>
      </c>
      <c r="F47" s="131">
        <v>6</v>
      </c>
      <c r="G47" s="131">
        <v>7.2463768120000003</v>
      </c>
      <c r="H47" s="131">
        <v>27.09</v>
      </c>
      <c r="I47" s="131">
        <v>56350</v>
      </c>
      <c r="J47" s="131" t="s">
        <v>511</v>
      </c>
      <c r="K47" s="131" t="s">
        <v>512</v>
      </c>
      <c r="L47" s="131" t="s">
        <v>513</v>
      </c>
      <c r="M47" s="131" t="s">
        <v>557</v>
      </c>
      <c r="N47" s="131">
        <v>7.25</v>
      </c>
      <c r="O47" s="131" t="s">
        <v>515</v>
      </c>
      <c r="P47" s="131" t="s">
        <v>515</v>
      </c>
      <c r="Q47" s="131" t="s">
        <v>515</v>
      </c>
      <c r="R47" s="131">
        <f>COUNTIF(Table15[[#This Row],[Focus Industry]:[Postsecondary Ed Req. ]], "X")</f>
        <v>3</v>
      </c>
      <c r="S47" s="131">
        <f>IF(Table15[[#This Row],[CheckSum]]=3, 1,2)</f>
        <v>1</v>
      </c>
    </row>
    <row r="48" spans="1:19" x14ac:dyDescent="0.3">
      <c r="A48" s="131" t="s">
        <v>648</v>
      </c>
      <c r="B48" s="131" t="s">
        <v>649</v>
      </c>
      <c r="C48" s="131" t="s">
        <v>580</v>
      </c>
      <c r="D48" s="131">
        <v>1445</v>
      </c>
      <c r="E48" s="131">
        <v>1701</v>
      </c>
      <c r="F48" s="131">
        <v>134</v>
      </c>
      <c r="G48" s="131">
        <v>17.71626298</v>
      </c>
      <c r="H48" s="131">
        <v>34.729999999999997</v>
      </c>
      <c r="I48" s="131">
        <v>72240</v>
      </c>
      <c r="J48" s="131" t="s">
        <v>511</v>
      </c>
      <c r="K48" s="131" t="s">
        <v>650</v>
      </c>
      <c r="L48" s="131" t="s">
        <v>513</v>
      </c>
      <c r="M48" s="131" t="s">
        <v>557</v>
      </c>
      <c r="N48" s="131">
        <v>7.06</v>
      </c>
      <c r="O48" s="131" t="s">
        <v>515</v>
      </c>
      <c r="P48" s="131" t="s">
        <v>515</v>
      </c>
      <c r="R48" s="131">
        <f>COUNTIF(Table15[[#This Row],[Focus Industry]:[Postsecondary Ed Req. ]], "X")</f>
        <v>2</v>
      </c>
      <c r="S48" s="131">
        <f>IF(Table15[[#This Row],[CheckSum]]=3, 1,2)</f>
        <v>2</v>
      </c>
    </row>
    <row r="49" spans="1:19" x14ac:dyDescent="0.3">
      <c r="A49" s="131" t="s">
        <v>651</v>
      </c>
      <c r="B49" s="131" t="s">
        <v>652</v>
      </c>
      <c r="C49" s="131" t="s">
        <v>573</v>
      </c>
      <c r="D49" s="131">
        <v>227</v>
      </c>
      <c r="E49" s="131">
        <v>240</v>
      </c>
      <c r="F49" s="131">
        <v>24</v>
      </c>
      <c r="G49" s="131">
        <v>5.7268722470000002</v>
      </c>
      <c r="H49" s="131">
        <v>27.29</v>
      </c>
      <c r="I49" s="131">
        <v>56760</v>
      </c>
      <c r="J49" s="131" t="s">
        <v>526</v>
      </c>
      <c r="K49" s="131" t="s">
        <v>552</v>
      </c>
      <c r="L49" s="131" t="s">
        <v>521</v>
      </c>
      <c r="M49" s="131" t="s">
        <v>574</v>
      </c>
      <c r="N49" s="131">
        <v>9.69</v>
      </c>
      <c r="O49" s="131" t="s">
        <v>515</v>
      </c>
      <c r="P49" s="131" t="s">
        <v>515</v>
      </c>
      <c r="Q49" s="131" t="s">
        <v>515</v>
      </c>
      <c r="R49" s="131">
        <f>COUNTIF(Table15[[#This Row],[Focus Industry]:[Postsecondary Ed Req. ]], "X")</f>
        <v>3</v>
      </c>
      <c r="S49" s="131">
        <f>IF(Table15[[#This Row],[CheckSum]]=3, 1,2)</f>
        <v>1</v>
      </c>
    </row>
    <row r="50" spans="1:19" x14ac:dyDescent="0.3">
      <c r="A50" s="131" t="s">
        <v>653</v>
      </c>
      <c r="B50" s="131" t="s">
        <v>654</v>
      </c>
      <c r="C50" s="131" t="s">
        <v>598</v>
      </c>
      <c r="D50" s="131">
        <v>611</v>
      </c>
      <c r="E50" s="131">
        <v>638</v>
      </c>
      <c r="F50" s="131">
        <v>71</v>
      </c>
      <c r="G50" s="131">
        <v>4.4189852700000003</v>
      </c>
      <c r="H50" s="131">
        <v>19.010000000000002</v>
      </c>
      <c r="I50" s="131">
        <v>39530</v>
      </c>
      <c r="J50" s="131" t="s">
        <v>588</v>
      </c>
      <c r="K50" s="131" t="s">
        <v>537</v>
      </c>
      <c r="L50" s="131" t="s">
        <v>521</v>
      </c>
      <c r="M50" s="131" t="s">
        <v>599</v>
      </c>
      <c r="N50" s="131">
        <v>10.8</v>
      </c>
      <c r="O50" s="131" t="s">
        <v>515</v>
      </c>
      <c r="R50" s="131">
        <f>COUNTIF(Table15[[#This Row],[Focus Industry]:[Postsecondary Ed Req. ]], "X")</f>
        <v>1</v>
      </c>
      <c r="S50" s="131">
        <f>IF(Table15[[#This Row],[CheckSum]]=3, 1,2)</f>
        <v>2</v>
      </c>
    </row>
    <row r="51" spans="1:19" x14ac:dyDescent="0.3">
      <c r="A51" s="131" t="s">
        <v>655</v>
      </c>
      <c r="B51" s="131" t="s">
        <v>656</v>
      </c>
      <c r="C51" s="131" t="s">
        <v>573</v>
      </c>
      <c r="D51" s="131">
        <v>523</v>
      </c>
      <c r="E51" s="131">
        <v>550</v>
      </c>
      <c r="F51" s="131">
        <v>31</v>
      </c>
      <c r="G51" s="131">
        <v>5.1625239010000001</v>
      </c>
      <c r="H51" s="131">
        <v>50.87</v>
      </c>
      <c r="I51" s="131">
        <v>105810</v>
      </c>
      <c r="J51" s="131" t="s">
        <v>511</v>
      </c>
      <c r="K51" s="131" t="s">
        <v>512</v>
      </c>
      <c r="L51" s="131" t="s">
        <v>513</v>
      </c>
      <c r="M51" s="131" t="s">
        <v>574</v>
      </c>
      <c r="N51" s="131">
        <v>5.35</v>
      </c>
      <c r="O51" s="131" t="s">
        <v>515</v>
      </c>
      <c r="P51" s="131" t="s">
        <v>515</v>
      </c>
      <c r="Q51" s="131" t="s">
        <v>515</v>
      </c>
      <c r="R51" s="131">
        <f>COUNTIF(Table15[[#This Row],[Focus Industry]:[Postsecondary Ed Req. ]], "X")</f>
        <v>3</v>
      </c>
      <c r="S51" s="131">
        <f>IF(Table15[[#This Row],[CheckSum]]=3, 1,2)</f>
        <v>1</v>
      </c>
    </row>
    <row r="52" spans="1:19" x14ac:dyDescent="0.3">
      <c r="A52" s="131" t="s">
        <v>657</v>
      </c>
      <c r="B52" s="131" t="s">
        <v>658</v>
      </c>
      <c r="C52" s="131" t="s">
        <v>518</v>
      </c>
      <c r="D52" s="131">
        <v>247</v>
      </c>
      <c r="E52" s="131">
        <v>280</v>
      </c>
      <c r="F52" s="131">
        <v>23</v>
      </c>
      <c r="G52" s="131">
        <v>13.36032389</v>
      </c>
      <c r="H52" s="131">
        <v>45.18</v>
      </c>
      <c r="I52" s="131">
        <v>93980</v>
      </c>
      <c r="J52" s="131" t="s">
        <v>519</v>
      </c>
      <c r="K52" s="131" t="s">
        <v>537</v>
      </c>
      <c r="L52" s="131" t="s">
        <v>521</v>
      </c>
      <c r="M52" s="131" t="s">
        <v>563</v>
      </c>
      <c r="N52" s="131">
        <v>7.69</v>
      </c>
      <c r="O52" s="131" t="s">
        <v>515</v>
      </c>
      <c r="P52" s="131" t="s">
        <v>515</v>
      </c>
      <c r="R52" s="131">
        <f>COUNTIF(Table15[[#This Row],[Focus Industry]:[Postsecondary Ed Req. ]], "X")</f>
        <v>2</v>
      </c>
      <c r="S52" s="131">
        <v>1</v>
      </c>
    </row>
    <row r="53" spans="1:19" x14ac:dyDescent="0.3">
      <c r="A53" s="131" t="s">
        <v>659</v>
      </c>
      <c r="B53" s="131" t="s">
        <v>660</v>
      </c>
      <c r="C53" s="131" t="s">
        <v>562</v>
      </c>
      <c r="D53" s="131">
        <v>2321</v>
      </c>
      <c r="E53" s="131">
        <v>2627</v>
      </c>
      <c r="F53" s="131">
        <v>246</v>
      </c>
      <c r="G53" s="131">
        <v>13.183972430000001</v>
      </c>
      <c r="H53" s="131">
        <v>29.32</v>
      </c>
      <c r="I53" s="131">
        <v>60990</v>
      </c>
      <c r="J53" s="131" t="s">
        <v>519</v>
      </c>
      <c r="K53" s="131" t="s">
        <v>537</v>
      </c>
      <c r="L53" s="131" t="s">
        <v>521</v>
      </c>
      <c r="M53" s="131" t="s">
        <v>563</v>
      </c>
      <c r="N53" s="131">
        <v>8.9600000000000009</v>
      </c>
      <c r="O53" s="131" t="s">
        <v>515</v>
      </c>
      <c r="P53" s="131" t="s">
        <v>515</v>
      </c>
      <c r="R53" s="131">
        <f>COUNTIF(Table15[[#This Row],[Focus Industry]:[Postsecondary Ed Req. ]], "X")</f>
        <v>2</v>
      </c>
      <c r="S53" s="131">
        <v>1</v>
      </c>
    </row>
    <row r="54" spans="1:19" x14ac:dyDescent="0.3">
      <c r="A54" s="130" t="s">
        <v>661</v>
      </c>
      <c r="B54" s="130" t="s">
        <v>662</v>
      </c>
      <c r="C54" s="131" t="s">
        <v>556</v>
      </c>
      <c r="D54" s="131">
        <v>4574</v>
      </c>
      <c r="E54" s="131">
        <v>5204</v>
      </c>
      <c r="F54" s="131">
        <v>380</v>
      </c>
      <c r="G54" s="131">
        <v>13.7735024</v>
      </c>
      <c r="I54" s="131">
        <v>64800</v>
      </c>
      <c r="J54" s="131" t="s">
        <v>511</v>
      </c>
      <c r="K54" s="131" t="s">
        <v>512</v>
      </c>
      <c r="L54" s="131" t="s">
        <v>513</v>
      </c>
      <c r="M54" s="131" t="s">
        <v>557</v>
      </c>
      <c r="N54" s="131">
        <v>6.65</v>
      </c>
      <c r="O54" s="131" t="s">
        <v>515</v>
      </c>
      <c r="P54" s="131" t="s">
        <v>515</v>
      </c>
      <c r="Q54" s="131" t="s">
        <v>515</v>
      </c>
      <c r="R54" s="131">
        <f>COUNTIF(Table15[[#This Row],[Focus Industry]:[Postsecondary Ed Req. ]], "X")</f>
        <v>3</v>
      </c>
      <c r="S54" s="131">
        <f>IF(Table15[[#This Row],[CheckSum]]=3, 1,2)</f>
        <v>1</v>
      </c>
    </row>
    <row r="55" spans="1:19" x14ac:dyDescent="0.3">
      <c r="A55" s="131" t="s">
        <v>663</v>
      </c>
      <c r="B55" s="131" t="s">
        <v>664</v>
      </c>
      <c r="C55" s="131" t="s">
        <v>562</v>
      </c>
      <c r="D55" s="131">
        <v>84</v>
      </c>
      <c r="E55" s="131">
        <v>91</v>
      </c>
      <c r="F55" s="131">
        <v>8</v>
      </c>
      <c r="G55" s="131">
        <v>8.3333333330000006</v>
      </c>
      <c r="H55" s="131">
        <v>45.61</v>
      </c>
      <c r="I55" s="131">
        <v>94880</v>
      </c>
      <c r="J55" s="131" t="s">
        <v>519</v>
      </c>
      <c r="K55" s="131" t="s">
        <v>537</v>
      </c>
      <c r="L55" s="131" t="s">
        <v>521</v>
      </c>
      <c r="M55" s="131" t="s">
        <v>563</v>
      </c>
      <c r="N55" s="131">
        <v>7.14</v>
      </c>
      <c r="O55" s="131" t="s">
        <v>515</v>
      </c>
      <c r="P55" s="131" t="s">
        <v>515</v>
      </c>
      <c r="R55" s="131">
        <f>COUNTIF(Table15[[#This Row],[Focus Industry]:[Postsecondary Ed Req. ]], "X")</f>
        <v>2</v>
      </c>
      <c r="S55" s="131">
        <f>IF(Table15[[#This Row],[CheckSum]]=3, 1,2)</f>
        <v>2</v>
      </c>
    </row>
    <row r="56" spans="1:19" x14ac:dyDescent="0.3">
      <c r="A56" s="131" t="s">
        <v>665</v>
      </c>
      <c r="B56" s="131" t="s">
        <v>666</v>
      </c>
      <c r="C56" s="131" t="s">
        <v>551</v>
      </c>
      <c r="D56" s="131">
        <v>1020</v>
      </c>
      <c r="E56" s="131">
        <v>1138</v>
      </c>
      <c r="F56" s="131">
        <v>87</v>
      </c>
      <c r="G56" s="131">
        <v>11.568627449999999</v>
      </c>
      <c r="H56" s="131">
        <v>20</v>
      </c>
      <c r="I56" s="131">
        <v>41600</v>
      </c>
      <c r="J56" s="131" t="s">
        <v>526</v>
      </c>
      <c r="K56" s="131" t="s">
        <v>520</v>
      </c>
      <c r="L56" s="131" t="s">
        <v>521</v>
      </c>
      <c r="M56" s="131" t="s">
        <v>553</v>
      </c>
      <c r="N56" s="131">
        <v>6.96</v>
      </c>
      <c r="O56" s="131" t="s">
        <v>515</v>
      </c>
      <c r="Q56" s="131" t="s">
        <v>515</v>
      </c>
      <c r="R56" s="131">
        <f>COUNTIF(Table15[[#This Row],[Focus Industry]:[Postsecondary Ed Req. ]], "X")</f>
        <v>2</v>
      </c>
      <c r="S56" s="131">
        <f>IF(Table15[[#This Row],[CheckSum]]=3, 1,2)</f>
        <v>2</v>
      </c>
    </row>
    <row r="57" spans="1:19" x14ac:dyDescent="0.3">
      <c r="A57" s="131" t="s">
        <v>667</v>
      </c>
      <c r="B57" s="131" t="s">
        <v>668</v>
      </c>
      <c r="C57" s="131" t="s">
        <v>577</v>
      </c>
      <c r="D57" s="131">
        <v>318</v>
      </c>
      <c r="E57" s="131">
        <v>328</v>
      </c>
      <c r="F57" s="131">
        <v>26</v>
      </c>
      <c r="G57" s="131">
        <v>3.1446540879999998</v>
      </c>
      <c r="H57" s="131">
        <v>29.2</v>
      </c>
      <c r="I57" s="131">
        <v>60740</v>
      </c>
      <c r="J57" s="131" t="s">
        <v>511</v>
      </c>
      <c r="K57" s="131" t="s">
        <v>512</v>
      </c>
      <c r="L57" s="131" t="s">
        <v>513</v>
      </c>
      <c r="M57" s="131" t="s">
        <v>574</v>
      </c>
      <c r="N57" s="131">
        <v>7.86</v>
      </c>
      <c r="O57" s="131" t="s">
        <v>515</v>
      </c>
      <c r="P57" s="131" t="s">
        <v>515</v>
      </c>
      <c r="Q57" s="131" t="s">
        <v>515</v>
      </c>
      <c r="R57" s="131">
        <f>COUNTIF(Table15[[#This Row],[Focus Industry]:[Postsecondary Ed Req. ]], "X")</f>
        <v>3</v>
      </c>
      <c r="S57" s="131">
        <f>IF(Table15[[#This Row],[CheckSum]]=3, 1,2)</f>
        <v>1</v>
      </c>
    </row>
    <row r="58" spans="1:19" x14ac:dyDescent="0.3">
      <c r="A58" s="131" t="s">
        <v>669</v>
      </c>
      <c r="B58" s="131" t="s">
        <v>670</v>
      </c>
      <c r="C58" s="131" t="s">
        <v>562</v>
      </c>
      <c r="D58" s="131">
        <v>120</v>
      </c>
      <c r="E58" s="131">
        <v>130</v>
      </c>
      <c r="F58" s="131">
        <v>14</v>
      </c>
      <c r="G58" s="131">
        <v>8.3333333330000006</v>
      </c>
      <c r="H58" s="131">
        <v>27.64</v>
      </c>
      <c r="I58" s="131">
        <v>57500</v>
      </c>
      <c r="J58" s="131" t="s">
        <v>519</v>
      </c>
      <c r="K58" s="131" t="s">
        <v>537</v>
      </c>
      <c r="L58" s="131" t="s">
        <v>521</v>
      </c>
      <c r="M58" s="131" t="s">
        <v>563</v>
      </c>
      <c r="N58" s="131">
        <v>10</v>
      </c>
      <c r="O58" s="131" t="s">
        <v>515</v>
      </c>
      <c r="P58" s="131" t="s">
        <v>515</v>
      </c>
      <c r="R58" s="131">
        <f>COUNTIF(Table15[[#This Row],[Focus Industry]:[Postsecondary Ed Req. ]], "X")</f>
        <v>2</v>
      </c>
      <c r="S58" s="131">
        <f>IF(Table15[[#This Row],[CheckSum]]=3, 1,2)</f>
        <v>2</v>
      </c>
    </row>
    <row r="59" spans="1:19" x14ac:dyDescent="0.3">
      <c r="A59" s="131" t="s">
        <v>671</v>
      </c>
      <c r="B59" s="131" t="s">
        <v>672</v>
      </c>
      <c r="C59" s="131" t="s">
        <v>673</v>
      </c>
      <c r="D59" s="131">
        <v>2099</v>
      </c>
      <c r="E59" s="131">
        <v>1931</v>
      </c>
      <c r="F59" s="131">
        <v>279</v>
      </c>
      <c r="G59" s="131">
        <v>-8.0038113390000003</v>
      </c>
      <c r="H59" s="131">
        <v>13.25</v>
      </c>
      <c r="I59" s="131">
        <v>27570</v>
      </c>
      <c r="J59" s="131" t="s">
        <v>531</v>
      </c>
      <c r="K59" s="131" t="s">
        <v>532</v>
      </c>
      <c r="L59" s="131" t="s">
        <v>533</v>
      </c>
      <c r="M59" s="131" t="s">
        <v>674</v>
      </c>
      <c r="N59" s="131">
        <v>15.1</v>
      </c>
      <c r="O59" s="131" t="s">
        <v>515</v>
      </c>
      <c r="R59" s="131">
        <f>COUNTIF(Table15[[#This Row],[Focus Industry]:[Postsecondary Ed Req. ]], "X")</f>
        <v>1</v>
      </c>
      <c r="S59" s="131">
        <f>IF(Table15[[#This Row],[CheckSum]]=3, 1,2)</f>
        <v>2</v>
      </c>
    </row>
    <row r="60" spans="1:19" s="130" customFormat="1" x14ac:dyDescent="0.3">
      <c r="A60" s="131" t="s">
        <v>675</v>
      </c>
      <c r="B60" s="131" t="s">
        <v>676</v>
      </c>
      <c r="C60" s="131" t="s">
        <v>510</v>
      </c>
      <c r="D60" s="131">
        <v>2139</v>
      </c>
      <c r="E60" s="131">
        <v>2239</v>
      </c>
      <c r="F60" s="131">
        <v>154</v>
      </c>
      <c r="G60" s="131">
        <v>4.6750818140000003</v>
      </c>
      <c r="H60" s="131">
        <v>46.51</v>
      </c>
      <c r="I60" s="131">
        <v>96750</v>
      </c>
      <c r="J60" s="131" t="s">
        <v>511</v>
      </c>
      <c r="K60" s="131" t="s">
        <v>512</v>
      </c>
      <c r="L60" s="131" t="s">
        <v>513</v>
      </c>
      <c r="M60" s="131" t="s">
        <v>677</v>
      </c>
      <c r="N60" s="131">
        <v>6.26</v>
      </c>
      <c r="O60" s="131" t="s">
        <v>515</v>
      </c>
      <c r="P60" s="131" t="s">
        <v>515</v>
      </c>
      <c r="Q60" s="131" t="s">
        <v>515</v>
      </c>
      <c r="R60" s="131">
        <f>COUNTIF(Table15[[#This Row],[Focus Industry]:[Postsecondary Ed Req. ]], "X")</f>
        <v>3</v>
      </c>
      <c r="S60" s="131">
        <f>IF(Table15[[#This Row],[CheckSum]]=3, 1,2)</f>
        <v>1</v>
      </c>
    </row>
    <row r="61" spans="1:19" x14ac:dyDescent="0.3">
      <c r="A61" s="131" t="s">
        <v>678</v>
      </c>
      <c r="B61" s="131" t="s">
        <v>679</v>
      </c>
      <c r="C61" s="131" t="s">
        <v>510</v>
      </c>
      <c r="D61" s="131">
        <v>792</v>
      </c>
      <c r="E61" s="131">
        <v>1011</v>
      </c>
      <c r="F61" s="131">
        <v>88</v>
      </c>
      <c r="G61" s="131">
        <v>27.651515150000002</v>
      </c>
      <c r="H61" s="131">
        <v>38.17</v>
      </c>
      <c r="I61" s="131">
        <v>79390</v>
      </c>
      <c r="J61" s="131" t="s">
        <v>511</v>
      </c>
      <c r="K61" s="131" t="s">
        <v>512</v>
      </c>
      <c r="L61" s="131" t="s">
        <v>513</v>
      </c>
      <c r="M61" s="131" t="s">
        <v>595</v>
      </c>
      <c r="N61" s="131">
        <v>7.32</v>
      </c>
      <c r="P61" s="131" t="s">
        <v>515</v>
      </c>
      <c r="Q61" s="131" t="s">
        <v>515</v>
      </c>
      <c r="R61" s="131">
        <f>COUNTIF(Table15[[#This Row],[Focus Industry]:[Postsecondary Ed Req. ]], "X")</f>
        <v>2</v>
      </c>
      <c r="S61" s="131">
        <f>IF(Table15[[#This Row],[CheckSum]]=3, 1,2)</f>
        <v>2</v>
      </c>
    </row>
    <row r="62" spans="1:19" x14ac:dyDescent="0.3">
      <c r="A62" s="131" t="s">
        <v>680</v>
      </c>
      <c r="B62" s="131" t="s">
        <v>681</v>
      </c>
      <c r="C62" s="131" t="s">
        <v>510</v>
      </c>
      <c r="D62" s="131">
        <v>1407</v>
      </c>
      <c r="E62" s="131">
        <v>1454</v>
      </c>
      <c r="F62" s="131">
        <v>100</v>
      </c>
      <c r="G62" s="131">
        <v>3.340440654</v>
      </c>
      <c r="H62" s="131">
        <v>64.08</v>
      </c>
      <c r="I62" s="131">
        <v>133290</v>
      </c>
      <c r="J62" s="131" t="s">
        <v>511</v>
      </c>
      <c r="K62" s="131" t="s">
        <v>512</v>
      </c>
      <c r="L62" s="131" t="s">
        <v>513</v>
      </c>
      <c r="M62" s="131" t="s">
        <v>677</v>
      </c>
      <c r="N62" s="131">
        <v>6.47</v>
      </c>
      <c r="O62" s="131" t="s">
        <v>515</v>
      </c>
      <c r="P62" s="131" t="s">
        <v>515</v>
      </c>
      <c r="Q62" s="131" t="s">
        <v>515</v>
      </c>
      <c r="R62" s="131">
        <f>COUNTIF(Table15[[#This Row],[Focus Industry]:[Postsecondary Ed Req. ]], "X")</f>
        <v>3</v>
      </c>
      <c r="S62" s="131">
        <f>IF(Table15[[#This Row],[CheckSum]]=3, 1,2)</f>
        <v>1</v>
      </c>
    </row>
    <row r="63" spans="1:19" x14ac:dyDescent="0.3">
      <c r="A63" s="131" t="s">
        <v>682</v>
      </c>
      <c r="B63" s="131" t="s">
        <v>683</v>
      </c>
      <c r="C63" s="131" t="s">
        <v>510</v>
      </c>
      <c r="D63" s="131">
        <v>1739</v>
      </c>
      <c r="E63" s="131">
        <v>1860</v>
      </c>
      <c r="F63" s="131">
        <v>134</v>
      </c>
      <c r="G63" s="131">
        <v>6.9580218519999999</v>
      </c>
      <c r="H63" s="131">
        <v>37.06</v>
      </c>
      <c r="I63" s="131">
        <v>77090</v>
      </c>
      <c r="J63" s="131" t="s">
        <v>511</v>
      </c>
      <c r="K63" s="131" t="s">
        <v>512</v>
      </c>
      <c r="L63" s="131" t="s">
        <v>513</v>
      </c>
      <c r="M63" s="131" t="s">
        <v>677</v>
      </c>
      <c r="N63" s="131">
        <v>6.5</v>
      </c>
      <c r="O63" s="131" t="s">
        <v>515</v>
      </c>
      <c r="P63" s="131" t="s">
        <v>515</v>
      </c>
      <c r="Q63" s="131" t="s">
        <v>515</v>
      </c>
      <c r="R63" s="131">
        <f>COUNTIF(Table15[[#This Row],[Focus Industry]:[Postsecondary Ed Req. ]], "X")</f>
        <v>3</v>
      </c>
      <c r="S63" s="131">
        <f>IF(Table15[[#This Row],[CheckSum]]=3, 1,2)</f>
        <v>1</v>
      </c>
    </row>
    <row r="64" spans="1:19" x14ac:dyDescent="0.3">
      <c r="A64" s="131" t="s">
        <v>684</v>
      </c>
      <c r="B64" s="131" t="s">
        <v>685</v>
      </c>
      <c r="C64" s="131" t="s">
        <v>562</v>
      </c>
      <c r="D64" s="131">
        <v>2695</v>
      </c>
      <c r="E64" s="131">
        <v>2920</v>
      </c>
      <c r="F64" s="131">
        <v>241</v>
      </c>
      <c r="G64" s="131">
        <v>8.3487940629999997</v>
      </c>
      <c r="H64" s="131">
        <v>38.729999999999997</v>
      </c>
      <c r="I64" s="131">
        <v>80550</v>
      </c>
      <c r="J64" s="131" t="s">
        <v>519</v>
      </c>
      <c r="K64" s="131" t="s">
        <v>537</v>
      </c>
      <c r="L64" s="131" t="s">
        <v>521</v>
      </c>
      <c r="M64" s="131" t="s">
        <v>563</v>
      </c>
      <c r="N64" s="131">
        <v>8.0500000000000007</v>
      </c>
      <c r="O64" s="131" t="s">
        <v>515</v>
      </c>
      <c r="P64" s="131" t="s">
        <v>515</v>
      </c>
      <c r="R64" s="131">
        <f>COUNTIF(Table15[[#This Row],[Focus Industry]:[Postsecondary Ed Req. ]], "X")</f>
        <v>2</v>
      </c>
      <c r="S64" s="131">
        <v>1</v>
      </c>
    </row>
    <row r="65" spans="1:19" x14ac:dyDescent="0.3">
      <c r="A65" s="131" t="s">
        <v>686</v>
      </c>
      <c r="B65" s="131" t="s">
        <v>687</v>
      </c>
      <c r="C65" s="131" t="s">
        <v>598</v>
      </c>
      <c r="D65" s="131">
        <v>1503</v>
      </c>
      <c r="E65" s="131">
        <v>1609</v>
      </c>
      <c r="F65" s="131">
        <v>157</v>
      </c>
      <c r="G65" s="131">
        <v>7.0525615439999996</v>
      </c>
      <c r="H65" s="131">
        <v>35.799999999999997</v>
      </c>
      <c r="I65" s="131">
        <v>74470</v>
      </c>
      <c r="J65" s="131" t="s">
        <v>544</v>
      </c>
      <c r="K65" s="131" t="s">
        <v>537</v>
      </c>
      <c r="L65" s="131" t="s">
        <v>521</v>
      </c>
      <c r="M65" s="131" t="s">
        <v>599</v>
      </c>
      <c r="N65" s="131">
        <v>9.51</v>
      </c>
      <c r="O65" s="131" t="s">
        <v>515</v>
      </c>
      <c r="P65" s="131" t="s">
        <v>515</v>
      </c>
      <c r="R65" s="131">
        <f>COUNTIF(Table15[[#This Row],[Focus Industry]:[Postsecondary Ed Req. ]], "X")</f>
        <v>2</v>
      </c>
      <c r="S65" s="131">
        <f>IF(Table15[[#This Row],[CheckSum]]=3, 1,2)</f>
        <v>2</v>
      </c>
    </row>
    <row r="66" spans="1:19" x14ac:dyDescent="0.3">
      <c r="A66" s="131" t="s">
        <v>688</v>
      </c>
      <c r="B66" s="131" t="s">
        <v>689</v>
      </c>
      <c r="C66" s="131" t="s">
        <v>568</v>
      </c>
      <c r="D66" s="131">
        <v>2245</v>
      </c>
      <c r="E66" s="131">
        <v>2476</v>
      </c>
      <c r="F66" s="131">
        <v>442</v>
      </c>
      <c r="G66" s="131">
        <v>10.28953229</v>
      </c>
      <c r="H66" s="131">
        <v>14.46</v>
      </c>
      <c r="I66" s="131">
        <v>30080</v>
      </c>
      <c r="J66" s="131" t="s">
        <v>569</v>
      </c>
      <c r="K66" s="131" t="s">
        <v>532</v>
      </c>
      <c r="L66" s="131" t="s">
        <v>533</v>
      </c>
      <c r="M66" s="131" t="s">
        <v>570</v>
      </c>
      <c r="N66" s="131">
        <v>18.170000000000002</v>
      </c>
      <c r="R66" s="131">
        <f>COUNTIF(Table15[[#This Row],[Focus Industry]:[Postsecondary Ed Req. ]], "X")</f>
        <v>0</v>
      </c>
      <c r="S66" s="131">
        <f>IF(Table15[[#This Row],[CheckSum]]=3, 1,2)</f>
        <v>2</v>
      </c>
    </row>
    <row r="67" spans="1:19" x14ac:dyDescent="0.3">
      <c r="A67" s="131" t="s">
        <v>690</v>
      </c>
      <c r="B67" s="131" t="s">
        <v>691</v>
      </c>
      <c r="C67" s="131" t="s">
        <v>598</v>
      </c>
      <c r="D67" s="131">
        <v>207</v>
      </c>
      <c r="E67" s="131">
        <v>227</v>
      </c>
      <c r="F67" s="131">
        <v>25</v>
      </c>
      <c r="G67" s="131">
        <v>9.6618357489999998</v>
      </c>
      <c r="H67" s="131">
        <v>17.649999999999999</v>
      </c>
      <c r="I67" s="131">
        <v>36710</v>
      </c>
      <c r="J67" s="131" t="s">
        <v>544</v>
      </c>
      <c r="K67" s="131" t="s">
        <v>532</v>
      </c>
      <c r="L67" s="131" t="s">
        <v>533</v>
      </c>
      <c r="M67" s="131" t="s">
        <v>599</v>
      </c>
      <c r="N67" s="131">
        <v>10.14</v>
      </c>
      <c r="O67" s="131" t="s">
        <v>515</v>
      </c>
      <c r="R67" s="131">
        <f>COUNTIF(Table15[[#This Row],[Focus Industry]:[Postsecondary Ed Req. ]], "X")</f>
        <v>1</v>
      </c>
      <c r="S67" s="131">
        <f>IF(Table15[[#This Row],[CheckSum]]=3, 1,2)</f>
        <v>2</v>
      </c>
    </row>
    <row r="68" spans="1:19" x14ac:dyDescent="0.3">
      <c r="A68" s="131" t="s">
        <v>692</v>
      </c>
      <c r="B68" s="131" t="s">
        <v>693</v>
      </c>
      <c r="C68" s="131" t="s">
        <v>510</v>
      </c>
      <c r="D68" s="131">
        <v>455</v>
      </c>
      <c r="E68" s="131">
        <v>504</v>
      </c>
      <c r="F68" s="131">
        <v>39</v>
      </c>
      <c r="G68" s="131">
        <v>10.76923077</v>
      </c>
      <c r="H68" s="131">
        <v>32.83</v>
      </c>
      <c r="I68" s="131">
        <v>68290</v>
      </c>
      <c r="J68" s="131" t="s">
        <v>511</v>
      </c>
      <c r="K68" s="131" t="s">
        <v>512</v>
      </c>
      <c r="L68" s="131" t="s">
        <v>513</v>
      </c>
      <c r="M68" s="131" t="s">
        <v>514</v>
      </c>
      <c r="N68" s="131">
        <v>7.47</v>
      </c>
      <c r="O68" s="131" t="s">
        <v>515</v>
      </c>
      <c r="P68" s="131" t="s">
        <v>515</v>
      </c>
      <c r="Q68" s="131" t="s">
        <v>515</v>
      </c>
      <c r="R68" s="131">
        <f>COUNTIF(Table15[[#This Row],[Focus Industry]:[Postsecondary Ed Req. ]], "X")</f>
        <v>3</v>
      </c>
      <c r="S68" s="131">
        <f>IF(Table15[[#This Row],[CheckSum]]=3, 1,2)</f>
        <v>1</v>
      </c>
    </row>
    <row r="69" spans="1:19" x14ac:dyDescent="0.3">
      <c r="A69" s="131" t="s">
        <v>694</v>
      </c>
      <c r="B69" s="131" t="s">
        <v>695</v>
      </c>
      <c r="C69" s="131" t="s">
        <v>583</v>
      </c>
      <c r="D69" s="131">
        <v>2714</v>
      </c>
      <c r="E69" s="131">
        <v>2759</v>
      </c>
      <c r="F69" s="131">
        <v>378</v>
      </c>
      <c r="G69" s="131">
        <v>1.6580692699999999</v>
      </c>
      <c r="H69" s="131">
        <v>16.18</v>
      </c>
      <c r="I69" s="131">
        <v>33650</v>
      </c>
      <c r="J69" s="131" t="s">
        <v>569</v>
      </c>
      <c r="K69" s="131" t="s">
        <v>520</v>
      </c>
      <c r="L69" s="131" t="s">
        <v>521</v>
      </c>
      <c r="M69" s="131" t="s">
        <v>164</v>
      </c>
      <c r="N69" s="131">
        <v>13.6</v>
      </c>
      <c r="Q69" s="131" t="s">
        <v>515</v>
      </c>
      <c r="R69" s="131">
        <f>COUNTIF(Table15[[#This Row],[Focus Industry]:[Postsecondary Ed Req. ]], "X")</f>
        <v>1</v>
      </c>
      <c r="S69" s="131">
        <f>IF(Table15[[#This Row],[CheckSum]]=3, 1,2)</f>
        <v>2</v>
      </c>
    </row>
    <row r="70" spans="1:19" x14ac:dyDescent="0.3">
      <c r="A70" s="131" t="s">
        <v>696</v>
      </c>
      <c r="B70" s="131" t="s">
        <v>697</v>
      </c>
      <c r="C70" s="131" t="s">
        <v>580</v>
      </c>
      <c r="D70" s="131">
        <v>354</v>
      </c>
      <c r="E70" s="131">
        <v>397</v>
      </c>
      <c r="F70" s="131">
        <v>42</v>
      </c>
      <c r="G70" s="131">
        <v>12.146892660000001</v>
      </c>
      <c r="H70" s="131">
        <v>31.1</v>
      </c>
      <c r="I70" s="131">
        <v>64690</v>
      </c>
      <c r="J70" s="131" t="s">
        <v>511</v>
      </c>
      <c r="K70" s="131" t="s">
        <v>512</v>
      </c>
      <c r="L70" s="131" t="s">
        <v>513</v>
      </c>
      <c r="M70" s="131" t="s">
        <v>553</v>
      </c>
      <c r="N70" s="131">
        <v>9.89</v>
      </c>
      <c r="O70" s="131" t="s">
        <v>515</v>
      </c>
      <c r="P70" s="131" t="s">
        <v>515</v>
      </c>
      <c r="Q70" s="131" t="s">
        <v>515</v>
      </c>
      <c r="R70" s="131">
        <f>COUNTIF(Table15[[#This Row],[Focus Industry]:[Postsecondary Ed Req. ]], "X")</f>
        <v>3</v>
      </c>
      <c r="S70" s="131">
        <f>IF(Table15[[#This Row],[CheckSum]]=3, 1,2)</f>
        <v>1</v>
      </c>
    </row>
    <row r="71" spans="1:19" x14ac:dyDescent="0.3">
      <c r="A71" s="131" t="s">
        <v>698</v>
      </c>
      <c r="B71" s="131" t="s">
        <v>699</v>
      </c>
      <c r="C71" s="131" t="s">
        <v>551</v>
      </c>
      <c r="D71" s="131">
        <v>83</v>
      </c>
      <c r="E71" s="131">
        <v>100</v>
      </c>
      <c r="F71" s="131">
        <v>7</v>
      </c>
      <c r="G71" s="131">
        <v>20.481927710000001</v>
      </c>
      <c r="H71" s="131">
        <v>31.96</v>
      </c>
      <c r="I71" s="131">
        <v>66470</v>
      </c>
      <c r="J71" s="131" t="s">
        <v>526</v>
      </c>
      <c r="K71" s="131" t="s">
        <v>552</v>
      </c>
      <c r="L71" s="131" t="s">
        <v>521</v>
      </c>
      <c r="M71" s="131" t="s">
        <v>553</v>
      </c>
      <c r="N71" s="131">
        <v>6.02</v>
      </c>
      <c r="O71" s="131" t="s">
        <v>515</v>
      </c>
      <c r="P71" s="131" t="s">
        <v>515</v>
      </c>
      <c r="Q71" s="131" t="s">
        <v>515</v>
      </c>
      <c r="R71" s="131">
        <f>COUNTIF(Table15[[#This Row],[Focus Industry]:[Postsecondary Ed Req. ]], "X")</f>
        <v>3</v>
      </c>
      <c r="S71" s="131">
        <f>IF(Table15[[#This Row],[CheckSum]]=3, 1,2)</f>
        <v>1</v>
      </c>
    </row>
    <row r="72" spans="1:19" x14ac:dyDescent="0.3">
      <c r="A72" s="130" t="s">
        <v>700</v>
      </c>
      <c r="B72" s="130" t="s">
        <v>701</v>
      </c>
      <c r="C72" s="130" t="s">
        <v>551</v>
      </c>
      <c r="D72" s="130">
        <v>252</v>
      </c>
      <c r="E72" s="130">
        <v>278</v>
      </c>
      <c r="F72" s="130">
        <v>20</v>
      </c>
      <c r="G72" s="130">
        <v>10.31746032</v>
      </c>
      <c r="H72" s="130">
        <v>25.79</v>
      </c>
      <c r="I72" s="130">
        <v>53640</v>
      </c>
      <c r="J72" s="130" t="s">
        <v>526</v>
      </c>
      <c r="K72" s="130" t="s">
        <v>520</v>
      </c>
      <c r="L72" s="130" t="s">
        <v>521</v>
      </c>
      <c r="M72" s="130" t="s">
        <v>553</v>
      </c>
      <c r="N72" s="130">
        <v>6.75</v>
      </c>
      <c r="O72" s="130" t="s">
        <v>515</v>
      </c>
      <c r="P72" s="130" t="s">
        <v>515</v>
      </c>
      <c r="Q72" s="130" t="s">
        <v>515</v>
      </c>
      <c r="R72" s="130">
        <f>COUNTIF(Table15[[#This Row],[Focus Industry]:[Postsecondary Ed Req. ]], "X")</f>
        <v>3</v>
      </c>
      <c r="S72" s="130">
        <f>IF(Table15[[#This Row],[CheckSum]]=3, 1,2)</f>
        <v>1</v>
      </c>
    </row>
    <row r="73" spans="1:19" x14ac:dyDescent="0.3">
      <c r="A73" s="131" t="s">
        <v>702</v>
      </c>
      <c r="B73" s="131" t="s">
        <v>703</v>
      </c>
      <c r="C73" s="131" t="s">
        <v>580</v>
      </c>
      <c r="D73" s="131">
        <v>648</v>
      </c>
      <c r="E73" s="131">
        <v>720</v>
      </c>
      <c r="F73" s="131">
        <v>65</v>
      </c>
      <c r="G73" s="131">
        <v>11.11111111</v>
      </c>
      <c r="H73" s="131">
        <v>30.51</v>
      </c>
      <c r="I73" s="131">
        <v>63460</v>
      </c>
      <c r="J73" s="131" t="s">
        <v>511</v>
      </c>
      <c r="K73" s="131" t="s">
        <v>650</v>
      </c>
      <c r="L73" s="131" t="s">
        <v>513</v>
      </c>
      <c r="M73" s="131" t="s">
        <v>164</v>
      </c>
      <c r="N73" s="131">
        <v>8.49</v>
      </c>
      <c r="P73" s="131" t="s">
        <v>515</v>
      </c>
      <c r="R73" s="131">
        <f>COUNTIF(Table15[[#This Row],[Focus Industry]:[Postsecondary Ed Req. ]], "X")</f>
        <v>1</v>
      </c>
      <c r="S73" s="131">
        <f>IF(Table15[[#This Row],[CheckSum]]=3, 1,2)</f>
        <v>2</v>
      </c>
    </row>
    <row r="74" spans="1:19" x14ac:dyDescent="0.3">
      <c r="A74" s="131" t="s">
        <v>704</v>
      </c>
      <c r="B74" s="131" t="s">
        <v>705</v>
      </c>
      <c r="C74" s="131" t="s">
        <v>518</v>
      </c>
      <c r="D74" s="131">
        <v>1550</v>
      </c>
      <c r="E74" s="131">
        <v>1735</v>
      </c>
      <c r="F74" s="131">
        <v>155</v>
      </c>
      <c r="G74" s="131">
        <v>11.935483870000001</v>
      </c>
      <c r="H74" s="131">
        <v>29.11</v>
      </c>
      <c r="I74" s="131">
        <v>60550</v>
      </c>
      <c r="J74" s="131" t="s">
        <v>519</v>
      </c>
      <c r="K74" s="131" t="s">
        <v>520</v>
      </c>
      <c r="L74" s="131" t="s">
        <v>521</v>
      </c>
      <c r="M74" s="131" t="s">
        <v>563</v>
      </c>
      <c r="N74" s="131">
        <v>8.52</v>
      </c>
      <c r="O74" s="131" t="s">
        <v>515</v>
      </c>
      <c r="P74" s="131" t="s">
        <v>515</v>
      </c>
      <c r="Q74" s="131" t="s">
        <v>515</v>
      </c>
      <c r="R74" s="131">
        <f>COUNTIF(Table15[[#This Row],[Focus Industry]:[Postsecondary Ed Req. ]], "X")</f>
        <v>3</v>
      </c>
      <c r="S74" s="131">
        <f>IF(Table15[[#This Row],[CheckSum]]=3, 1,2)</f>
        <v>1</v>
      </c>
    </row>
    <row r="75" spans="1:19" x14ac:dyDescent="0.3">
      <c r="A75" s="131" t="s">
        <v>706</v>
      </c>
      <c r="B75" s="131" t="s">
        <v>707</v>
      </c>
      <c r="C75" s="131" t="s">
        <v>530</v>
      </c>
      <c r="D75" s="131">
        <v>8583</v>
      </c>
      <c r="E75" s="131">
        <v>9459</v>
      </c>
      <c r="F75" s="131">
        <v>1051</v>
      </c>
      <c r="G75" s="131">
        <v>10.206221599999999</v>
      </c>
      <c r="H75" s="131">
        <v>26.39</v>
      </c>
      <c r="I75" s="131">
        <v>54900</v>
      </c>
      <c r="J75" s="131" t="s">
        <v>544</v>
      </c>
      <c r="K75" s="131" t="s">
        <v>520</v>
      </c>
      <c r="L75" s="131" t="s">
        <v>521</v>
      </c>
      <c r="M75" s="131" t="s">
        <v>522</v>
      </c>
      <c r="N75" s="131">
        <v>10.45</v>
      </c>
      <c r="O75" s="131" t="s">
        <v>515</v>
      </c>
      <c r="P75" s="131" t="s">
        <v>515</v>
      </c>
      <c r="Q75" s="131" t="s">
        <v>515</v>
      </c>
      <c r="R75" s="131">
        <f>COUNTIF(Table15[[#This Row],[Focus Industry]:[Postsecondary Ed Req. ]], "X")</f>
        <v>3</v>
      </c>
      <c r="S75" s="131">
        <f>IF(Table15[[#This Row],[CheckSum]]=3, 1,2)</f>
        <v>1</v>
      </c>
    </row>
    <row r="76" spans="1:19" x14ac:dyDescent="0.3">
      <c r="A76" s="131" t="s">
        <v>708</v>
      </c>
      <c r="B76" s="131" t="s">
        <v>709</v>
      </c>
      <c r="C76" s="131" t="s">
        <v>518</v>
      </c>
      <c r="D76" s="131">
        <v>541</v>
      </c>
      <c r="E76" s="131">
        <v>582</v>
      </c>
      <c r="F76" s="131">
        <v>65</v>
      </c>
      <c r="G76" s="131">
        <v>7.5785582260000002</v>
      </c>
      <c r="H76" s="131">
        <v>17.64</v>
      </c>
      <c r="I76" s="131">
        <v>36680</v>
      </c>
      <c r="J76" s="131" t="s">
        <v>531</v>
      </c>
      <c r="K76" s="131" t="s">
        <v>537</v>
      </c>
      <c r="L76" s="131" t="s">
        <v>533</v>
      </c>
      <c r="M76" s="131" t="s">
        <v>563</v>
      </c>
      <c r="N76" s="131">
        <v>11.46</v>
      </c>
      <c r="O76" s="131" t="s">
        <v>515</v>
      </c>
      <c r="R76" s="131">
        <f>COUNTIF(Table15[[#This Row],[Focus Industry]:[Postsecondary Ed Req. ]], "X")</f>
        <v>1</v>
      </c>
      <c r="S76" s="131">
        <f>IF(Table15[[#This Row],[CheckSum]]=3, 1,2)</f>
        <v>2</v>
      </c>
    </row>
    <row r="77" spans="1:19" x14ac:dyDescent="0.3">
      <c r="A77" s="131" t="s">
        <v>710</v>
      </c>
      <c r="B77" s="131" t="s">
        <v>711</v>
      </c>
      <c r="C77" s="131" t="s">
        <v>562</v>
      </c>
      <c r="D77" s="131">
        <v>90</v>
      </c>
      <c r="E77" s="131">
        <v>101</v>
      </c>
      <c r="F77" s="131">
        <v>9</v>
      </c>
      <c r="G77" s="131">
        <v>12.222222220000001</v>
      </c>
      <c r="H77" s="131">
        <v>19.73</v>
      </c>
      <c r="I77" s="131">
        <v>41040</v>
      </c>
      <c r="J77" s="131" t="s">
        <v>519</v>
      </c>
      <c r="K77" s="131" t="s">
        <v>537</v>
      </c>
      <c r="L77" s="131" t="s">
        <v>521</v>
      </c>
      <c r="M77" s="131" t="s">
        <v>563</v>
      </c>
      <c r="N77" s="131">
        <v>8.89</v>
      </c>
      <c r="O77" s="131" t="s">
        <v>515</v>
      </c>
      <c r="R77" s="131">
        <f>COUNTIF(Table15[[#This Row],[Focus Industry]:[Postsecondary Ed Req. ]], "X")</f>
        <v>1</v>
      </c>
      <c r="S77" s="131">
        <f>IF(Table15[[#This Row],[CheckSum]]=3, 1,2)</f>
        <v>2</v>
      </c>
    </row>
    <row r="78" spans="1:19" x14ac:dyDescent="0.3">
      <c r="A78" s="131" t="s">
        <v>712</v>
      </c>
      <c r="B78" s="131" t="s">
        <v>713</v>
      </c>
      <c r="C78" s="131" t="s">
        <v>510</v>
      </c>
      <c r="D78" s="131">
        <v>2466</v>
      </c>
      <c r="E78" s="131">
        <v>2603</v>
      </c>
      <c r="F78" s="131">
        <v>219</v>
      </c>
      <c r="G78" s="131">
        <v>5.5555555559999998</v>
      </c>
      <c r="H78" s="131">
        <v>34.130000000000003</v>
      </c>
      <c r="I78" s="131">
        <v>70990</v>
      </c>
      <c r="J78" s="131" t="s">
        <v>511</v>
      </c>
      <c r="K78" s="131" t="s">
        <v>512</v>
      </c>
      <c r="L78" s="131" t="s">
        <v>513</v>
      </c>
      <c r="M78" s="131" t="s">
        <v>514</v>
      </c>
      <c r="N78" s="131">
        <v>8.27</v>
      </c>
      <c r="O78" s="131" t="s">
        <v>515</v>
      </c>
      <c r="P78" s="131" t="s">
        <v>515</v>
      </c>
      <c r="Q78" s="131" t="s">
        <v>515</v>
      </c>
      <c r="R78" s="131">
        <f>COUNTIF(Table15[[#This Row],[Focus Industry]:[Postsecondary Ed Req. ]], "X")</f>
        <v>3</v>
      </c>
      <c r="S78" s="131">
        <f>IF(Table15[[#This Row],[CheckSum]]=3, 1,2)</f>
        <v>1</v>
      </c>
    </row>
    <row r="79" spans="1:19" x14ac:dyDescent="0.3">
      <c r="A79" s="131" t="s">
        <v>714</v>
      </c>
      <c r="B79" s="131" t="s">
        <v>715</v>
      </c>
      <c r="C79" s="131" t="s">
        <v>573</v>
      </c>
      <c r="D79" s="131">
        <v>57</v>
      </c>
      <c r="E79" s="131">
        <v>65</v>
      </c>
      <c r="F79" s="131">
        <v>6</v>
      </c>
      <c r="G79" s="131">
        <v>14.03508772</v>
      </c>
      <c r="H79" s="131">
        <v>30.54</v>
      </c>
      <c r="I79" s="131">
        <v>63520</v>
      </c>
      <c r="J79" s="131" t="s">
        <v>526</v>
      </c>
      <c r="K79" s="131" t="s">
        <v>552</v>
      </c>
      <c r="L79" s="131" t="s">
        <v>521</v>
      </c>
      <c r="M79" s="131" t="s">
        <v>599</v>
      </c>
      <c r="N79" s="131">
        <v>8.77</v>
      </c>
      <c r="O79" s="131" t="s">
        <v>515</v>
      </c>
      <c r="P79" s="131" t="s">
        <v>515</v>
      </c>
      <c r="Q79" s="131" t="s">
        <v>515</v>
      </c>
      <c r="R79" s="131">
        <f>COUNTIF(Table15[[#This Row],[Focus Industry]:[Postsecondary Ed Req. ]], "X")</f>
        <v>3</v>
      </c>
      <c r="S79" s="131">
        <f>IF(Table15[[#This Row],[CheckSum]]=3, 1,2)</f>
        <v>1</v>
      </c>
    </row>
    <row r="80" spans="1:19" s="130" customFormat="1" x14ac:dyDescent="0.3">
      <c r="A80" s="131" t="s">
        <v>716</v>
      </c>
      <c r="B80" s="131" t="s">
        <v>717</v>
      </c>
      <c r="C80" s="131" t="s">
        <v>573</v>
      </c>
      <c r="D80" s="131">
        <v>819</v>
      </c>
      <c r="E80" s="131">
        <v>912</v>
      </c>
      <c r="F80" s="131">
        <v>57</v>
      </c>
      <c r="G80" s="131">
        <v>11.35531136</v>
      </c>
      <c r="H80" s="131">
        <v>54.93</v>
      </c>
      <c r="I80" s="131">
        <v>114250</v>
      </c>
      <c r="J80" s="131" t="s">
        <v>511</v>
      </c>
      <c r="K80" s="131" t="s">
        <v>512</v>
      </c>
      <c r="L80" s="131" t="s">
        <v>513</v>
      </c>
      <c r="M80" s="131" t="s">
        <v>574</v>
      </c>
      <c r="N80" s="131">
        <v>5.62</v>
      </c>
      <c r="O80" s="131" t="s">
        <v>515</v>
      </c>
      <c r="P80" s="131" t="s">
        <v>515</v>
      </c>
      <c r="Q80" s="131" t="s">
        <v>515</v>
      </c>
      <c r="R80" s="131">
        <f>COUNTIF(Table15[[#This Row],[Focus Industry]:[Postsecondary Ed Req. ]], "X")</f>
        <v>3</v>
      </c>
      <c r="S80" s="131">
        <f>IF(Table15[[#This Row],[CheckSum]]=3, 1,2)</f>
        <v>1</v>
      </c>
    </row>
    <row r="81" spans="1:19" x14ac:dyDescent="0.3">
      <c r="A81" s="131" t="s">
        <v>718</v>
      </c>
      <c r="B81" s="131" t="s">
        <v>719</v>
      </c>
      <c r="C81" s="131" t="s">
        <v>518</v>
      </c>
      <c r="D81" s="131">
        <v>858</v>
      </c>
      <c r="E81" s="131">
        <v>1018</v>
      </c>
      <c r="F81" s="131">
        <v>89</v>
      </c>
      <c r="G81" s="131">
        <v>18.648018650000001</v>
      </c>
      <c r="H81" s="131">
        <v>31.81</v>
      </c>
      <c r="I81" s="131">
        <v>66160</v>
      </c>
      <c r="J81" s="131" t="s">
        <v>519</v>
      </c>
      <c r="K81" s="131" t="s">
        <v>537</v>
      </c>
      <c r="L81" s="131" t="s">
        <v>521</v>
      </c>
      <c r="M81" s="131" t="s">
        <v>599</v>
      </c>
      <c r="N81" s="131">
        <v>8.0399999999999991</v>
      </c>
      <c r="O81" s="131" t="s">
        <v>515</v>
      </c>
      <c r="P81" s="131" t="s">
        <v>515</v>
      </c>
      <c r="R81" s="131">
        <f>COUNTIF(Table15[[#This Row],[Focus Industry]:[Postsecondary Ed Req. ]], "X")</f>
        <v>2</v>
      </c>
      <c r="S81" s="131">
        <v>1</v>
      </c>
    </row>
    <row r="82" spans="1:19" x14ac:dyDescent="0.3">
      <c r="A82" s="131" t="s">
        <v>720</v>
      </c>
      <c r="B82" s="131" t="s">
        <v>721</v>
      </c>
      <c r="C82" s="131" t="s">
        <v>530</v>
      </c>
      <c r="D82" s="131">
        <v>6526</v>
      </c>
      <c r="E82" s="131">
        <v>6612</v>
      </c>
      <c r="F82" s="131">
        <v>675</v>
      </c>
      <c r="G82" s="131">
        <v>1.3178057000000001</v>
      </c>
      <c r="H82" s="131">
        <v>27.5</v>
      </c>
      <c r="I82" s="131">
        <v>57200</v>
      </c>
      <c r="J82" s="131" t="s">
        <v>544</v>
      </c>
      <c r="K82" s="131" t="s">
        <v>532</v>
      </c>
      <c r="L82" s="131" t="s">
        <v>533</v>
      </c>
      <c r="M82" s="131" t="s">
        <v>522</v>
      </c>
      <c r="N82" s="131">
        <v>9.4700000000000006</v>
      </c>
      <c r="O82" s="131" t="s">
        <v>515</v>
      </c>
      <c r="P82" s="131" t="s">
        <v>515</v>
      </c>
      <c r="R82" s="131">
        <f>COUNTIF(Table15[[#This Row],[Focus Industry]:[Postsecondary Ed Req. ]], "X")</f>
        <v>2</v>
      </c>
      <c r="S82" s="131">
        <f>IF(Table15[[#This Row],[CheckSum]]=3, 1,2)</f>
        <v>2</v>
      </c>
    </row>
    <row r="83" spans="1:19" x14ac:dyDescent="0.3">
      <c r="A83" s="134" t="s">
        <v>722</v>
      </c>
      <c r="B83" s="131" t="s">
        <v>723</v>
      </c>
      <c r="C83" s="131" t="s">
        <v>619</v>
      </c>
      <c r="D83" s="131">
        <v>254</v>
      </c>
      <c r="E83" s="131">
        <v>263</v>
      </c>
      <c r="F83" s="131">
        <v>30</v>
      </c>
      <c r="G83" s="131">
        <v>3.5433070870000001</v>
      </c>
      <c r="H83" s="131">
        <v>22.9</v>
      </c>
      <c r="I83" s="131">
        <v>47630</v>
      </c>
      <c r="J83" s="131" t="s">
        <v>620</v>
      </c>
      <c r="K83" s="131" t="s">
        <v>537</v>
      </c>
      <c r="L83" s="131" t="s">
        <v>533</v>
      </c>
      <c r="M83" s="131" t="s">
        <v>514</v>
      </c>
      <c r="N83" s="131">
        <v>11.81</v>
      </c>
      <c r="O83" s="131" t="s">
        <v>515</v>
      </c>
      <c r="P83" s="131" t="s">
        <v>515</v>
      </c>
      <c r="R83" s="131">
        <f>COUNTIF(Table15[[#This Row],[Focus Industry]:[Postsecondary Ed Req. ]], "X")</f>
        <v>2</v>
      </c>
      <c r="S83" s="131">
        <f>IF(Table15[[#This Row],[CheckSum]]=3, 1,2)</f>
        <v>2</v>
      </c>
    </row>
    <row r="84" spans="1:19" x14ac:dyDescent="0.3">
      <c r="A84" s="131" t="s">
        <v>724</v>
      </c>
      <c r="B84" s="131" t="s">
        <v>725</v>
      </c>
      <c r="C84" s="131" t="s">
        <v>602</v>
      </c>
      <c r="D84" s="131">
        <v>1051</v>
      </c>
      <c r="E84" s="131">
        <v>1275</v>
      </c>
      <c r="F84" s="131">
        <v>92</v>
      </c>
      <c r="G84" s="131">
        <v>21.313035200000002</v>
      </c>
      <c r="H84" s="131">
        <v>64.69</v>
      </c>
      <c r="I84" s="131">
        <v>134560</v>
      </c>
      <c r="J84" s="131" t="s">
        <v>511</v>
      </c>
      <c r="K84" s="131" t="s">
        <v>512</v>
      </c>
      <c r="L84" s="131" t="s">
        <v>513</v>
      </c>
      <c r="M84" s="131" t="s">
        <v>603</v>
      </c>
      <c r="N84" s="131">
        <v>6.09</v>
      </c>
      <c r="O84" s="131" t="s">
        <v>515</v>
      </c>
      <c r="P84" s="131" t="s">
        <v>515</v>
      </c>
      <c r="Q84" s="131" t="s">
        <v>515</v>
      </c>
      <c r="R84" s="131">
        <f>COUNTIF(Table15[[#This Row],[Focus Industry]:[Postsecondary Ed Req. ]], "X")</f>
        <v>3</v>
      </c>
      <c r="S84" s="131">
        <f>IF(Table15[[#This Row],[CheckSum]]=3, 1,2)</f>
        <v>1</v>
      </c>
    </row>
    <row r="85" spans="1:19" x14ac:dyDescent="0.3">
      <c r="A85" s="131" t="s">
        <v>726</v>
      </c>
      <c r="B85" s="131" t="s">
        <v>727</v>
      </c>
      <c r="C85" s="131" t="s">
        <v>518</v>
      </c>
      <c r="D85" s="131">
        <v>476</v>
      </c>
      <c r="E85" s="131">
        <v>481</v>
      </c>
      <c r="F85" s="131">
        <v>45</v>
      </c>
      <c r="G85" s="131">
        <v>1.050420168</v>
      </c>
      <c r="H85" s="131">
        <v>21.07</v>
      </c>
      <c r="I85" s="131">
        <v>43820</v>
      </c>
      <c r="J85" s="131" t="s">
        <v>519</v>
      </c>
      <c r="K85" s="131" t="s">
        <v>537</v>
      </c>
      <c r="L85" s="131" t="s">
        <v>521</v>
      </c>
      <c r="M85" s="131" t="s">
        <v>563</v>
      </c>
      <c r="N85" s="131">
        <v>9.4499999999999993</v>
      </c>
      <c r="O85" s="131" t="s">
        <v>515</v>
      </c>
      <c r="R85" s="131">
        <f>COUNTIF(Table15[[#This Row],[Focus Industry]:[Postsecondary Ed Req. ]], "X")</f>
        <v>1</v>
      </c>
      <c r="S85" s="131">
        <f>IF(Table15[[#This Row],[CheckSum]]=3, 1,2)</f>
        <v>2</v>
      </c>
    </row>
    <row r="86" spans="1:19" x14ac:dyDescent="0.3">
      <c r="A86" s="131" t="s">
        <v>728</v>
      </c>
      <c r="B86" s="131" t="s">
        <v>729</v>
      </c>
      <c r="C86" s="131" t="s">
        <v>562</v>
      </c>
      <c r="D86" s="131">
        <v>245</v>
      </c>
      <c r="E86" s="131">
        <v>263</v>
      </c>
      <c r="F86" s="131">
        <v>21</v>
      </c>
      <c r="G86" s="131">
        <v>7.346938776</v>
      </c>
      <c r="H86" s="131">
        <v>26.21</v>
      </c>
      <c r="I86" s="131">
        <v>54510</v>
      </c>
      <c r="J86" s="131" t="s">
        <v>519</v>
      </c>
      <c r="K86" s="131" t="s">
        <v>537</v>
      </c>
      <c r="L86" s="131" t="s">
        <v>521</v>
      </c>
      <c r="M86" s="131" t="s">
        <v>563</v>
      </c>
      <c r="N86" s="131">
        <v>8.16</v>
      </c>
      <c r="O86" s="131" t="s">
        <v>515</v>
      </c>
      <c r="P86" s="131" t="s">
        <v>515</v>
      </c>
      <c r="R86" s="131">
        <f>COUNTIF(Table15[[#This Row],[Focus Industry]:[Postsecondary Ed Req. ]], "X")</f>
        <v>2</v>
      </c>
      <c r="S86" s="131">
        <f>IF(Table15[[#This Row],[CheckSum]]=3, 1,2)</f>
        <v>2</v>
      </c>
    </row>
    <row r="87" spans="1:19" x14ac:dyDescent="0.3">
      <c r="A87" s="131" t="s">
        <v>730</v>
      </c>
      <c r="B87" s="131" t="s">
        <v>731</v>
      </c>
      <c r="C87" s="131" t="s">
        <v>556</v>
      </c>
      <c r="D87" s="131">
        <v>241</v>
      </c>
      <c r="E87" s="131">
        <v>274</v>
      </c>
      <c r="F87" s="131">
        <v>30</v>
      </c>
      <c r="G87" s="131">
        <v>13.692946060000001</v>
      </c>
      <c r="I87" s="131">
        <v>60630</v>
      </c>
      <c r="J87" s="131" t="s">
        <v>511</v>
      </c>
      <c r="K87" s="131" t="s">
        <v>512</v>
      </c>
      <c r="L87" s="131" t="s">
        <v>513</v>
      </c>
      <c r="M87" s="131" t="s">
        <v>557</v>
      </c>
      <c r="N87" s="131">
        <v>10.37</v>
      </c>
      <c r="O87" s="131" t="s">
        <v>515</v>
      </c>
      <c r="P87" s="131" t="s">
        <v>515</v>
      </c>
      <c r="Q87" s="131" t="s">
        <v>515</v>
      </c>
      <c r="R87" s="131">
        <f>COUNTIF(Table15[[#This Row],[Focus Industry]:[Postsecondary Ed Req. ]], "X")</f>
        <v>3</v>
      </c>
      <c r="S87" s="131">
        <f>IF(Table15[[#This Row],[CheckSum]]=3, 1,2)</f>
        <v>1</v>
      </c>
    </row>
    <row r="88" spans="1:19" x14ac:dyDescent="0.3">
      <c r="A88" s="131" t="s">
        <v>732</v>
      </c>
      <c r="B88" s="131" t="s">
        <v>733</v>
      </c>
      <c r="C88" s="131" t="s">
        <v>510</v>
      </c>
      <c r="D88" s="131">
        <v>1049</v>
      </c>
      <c r="E88" s="131">
        <v>1070</v>
      </c>
      <c r="F88" s="131">
        <v>88</v>
      </c>
      <c r="G88" s="131">
        <v>2.0019065779999998</v>
      </c>
      <c r="H88" s="131">
        <v>41.47</v>
      </c>
      <c r="I88" s="131">
        <v>86260</v>
      </c>
      <c r="J88" s="131" t="s">
        <v>511</v>
      </c>
      <c r="K88" s="131" t="s">
        <v>512</v>
      </c>
      <c r="L88" s="131" t="s">
        <v>513</v>
      </c>
      <c r="M88" s="131" t="s">
        <v>514</v>
      </c>
      <c r="N88" s="131">
        <v>8.2899999999999991</v>
      </c>
      <c r="O88" s="131" t="s">
        <v>515</v>
      </c>
      <c r="P88" s="131" t="s">
        <v>515</v>
      </c>
      <c r="Q88" s="131" t="s">
        <v>515</v>
      </c>
      <c r="R88" s="131">
        <f>COUNTIF(Table15[[#This Row],[Focus Industry]:[Postsecondary Ed Req. ]], "X")</f>
        <v>3</v>
      </c>
      <c r="S88" s="131">
        <f>IF(Table15[[#This Row],[CheckSum]]=3, 1,2)</f>
        <v>1</v>
      </c>
    </row>
    <row r="89" spans="1:19" x14ac:dyDescent="0.3">
      <c r="A89" s="131" t="s">
        <v>734</v>
      </c>
      <c r="B89" s="131" t="s">
        <v>735</v>
      </c>
      <c r="C89" s="131" t="s">
        <v>530</v>
      </c>
      <c r="D89" s="131">
        <v>5064</v>
      </c>
      <c r="E89" s="131">
        <v>5390</v>
      </c>
      <c r="F89" s="131">
        <v>708</v>
      </c>
      <c r="G89" s="131">
        <v>6.437598736</v>
      </c>
      <c r="H89" s="131">
        <v>18.23</v>
      </c>
      <c r="I89" s="131">
        <v>37920</v>
      </c>
      <c r="J89" s="131" t="s">
        <v>531</v>
      </c>
      <c r="K89" s="131" t="s">
        <v>532</v>
      </c>
      <c r="L89" s="131" t="s">
        <v>533</v>
      </c>
      <c r="M89" s="131" t="s">
        <v>522</v>
      </c>
      <c r="N89" s="131">
        <v>13.09</v>
      </c>
      <c r="O89" s="131" t="s">
        <v>515</v>
      </c>
      <c r="R89" s="131">
        <f>COUNTIF(Table15[[#This Row],[Focus Industry]:[Postsecondary Ed Req. ]], "X")</f>
        <v>1</v>
      </c>
      <c r="S89" s="131">
        <f>IF(Table15[[#This Row],[CheckSum]]=3, 1,2)</f>
        <v>2</v>
      </c>
    </row>
    <row r="90" spans="1:19" x14ac:dyDescent="0.3">
      <c r="A90" s="131" t="s">
        <v>736</v>
      </c>
      <c r="B90" s="131" t="s">
        <v>737</v>
      </c>
      <c r="C90" s="131" t="s">
        <v>551</v>
      </c>
      <c r="D90" s="131">
        <v>2184</v>
      </c>
      <c r="E90" s="131">
        <v>2499</v>
      </c>
      <c r="F90" s="131">
        <v>211</v>
      </c>
      <c r="G90" s="131">
        <v>14.42307692</v>
      </c>
      <c r="H90" s="131">
        <v>30.38</v>
      </c>
      <c r="I90" s="131">
        <v>63190</v>
      </c>
      <c r="J90" s="131" t="s">
        <v>526</v>
      </c>
      <c r="K90" s="131" t="s">
        <v>520</v>
      </c>
      <c r="L90" s="131" t="s">
        <v>521</v>
      </c>
      <c r="M90" s="131" t="s">
        <v>553</v>
      </c>
      <c r="N90" s="131">
        <v>7.69</v>
      </c>
      <c r="O90" s="131" t="s">
        <v>515</v>
      </c>
      <c r="P90" s="131" t="s">
        <v>515</v>
      </c>
      <c r="Q90" s="131" t="s">
        <v>515</v>
      </c>
      <c r="R90" s="131">
        <f>COUNTIF(Table15[[#This Row],[Focus Industry]:[Postsecondary Ed Req. ]], "X")</f>
        <v>3</v>
      </c>
      <c r="S90" s="131">
        <f>IF(Table15[[#This Row],[CheckSum]]=3, 1,2)</f>
        <v>1</v>
      </c>
    </row>
    <row r="91" spans="1:19" x14ac:dyDescent="0.3">
      <c r="A91" s="131" t="s">
        <v>738</v>
      </c>
      <c r="B91" s="131" t="s">
        <v>739</v>
      </c>
      <c r="C91" s="131" t="s">
        <v>530</v>
      </c>
      <c r="D91" s="131">
        <v>4204</v>
      </c>
      <c r="E91" s="131">
        <v>4776</v>
      </c>
      <c r="F91" s="131">
        <v>529</v>
      </c>
      <c r="G91" s="131">
        <v>13.60608944</v>
      </c>
      <c r="H91" s="131">
        <v>18.829999999999998</v>
      </c>
      <c r="I91" s="131">
        <v>39170</v>
      </c>
      <c r="J91" s="131" t="s">
        <v>544</v>
      </c>
      <c r="K91" s="131" t="s">
        <v>537</v>
      </c>
      <c r="L91" s="131" t="s">
        <v>533</v>
      </c>
      <c r="M91" s="131" t="s">
        <v>522</v>
      </c>
      <c r="N91" s="131">
        <v>10.39</v>
      </c>
      <c r="O91" s="131" t="s">
        <v>515</v>
      </c>
      <c r="R91" s="131">
        <f>COUNTIF(Table15[[#This Row],[Focus Industry]:[Postsecondary Ed Req. ]], "X")</f>
        <v>1</v>
      </c>
      <c r="S91" s="131">
        <f>IF(Table15[[#This Row],[CheckSum]]=3, 1,2)</f>
        <v>2</v>
      </c>
    </row>
    <row r="92" spans="1:19" x14ac:dyDescent="0.3">
      <c r="A92" s="131" t="s">
        <v>740</v>
      </c>
      <c r="B92" s="131" t="s">
        <v>741</v>
      </c>
      <c r="C92" s="131" t="s">
        <v>510</v>
      </c>
      <c r="D92" s="131">
        <v>633</v>
      </c>
      <c r="E92" s="131">
        <v>735</v>
      </c>
      <c r="F92" s="131">
        <v>64</v>
      </c>
      <c r="G92" s="131">
        <v>16.11374408</v>
      </c>
      <c r="H92" s="131">
        <v>47.18</v>
      </c>
      <c r="I92" s="131">
        <v>98140</v>
      </c>
      <c r="J92" s="131" t="s">
        <v>511</v>
      </c>
      <c r="K92" s="131" t="s">
        <v>512</v>
      </c>
      <c r="L92" s="131" t="s">
        <v>513</v>
      </c>
      <c r="M92" s="131" t="s">
        <v>522</v>
      </c>
      <c r="N92" s="131">
        <v>8.2100000000000009</v>
      </c>
      <c r="O92" s="131" t="s">
        <v>515</v>
      </c>
      <c r="P92" s="131" t="s">
        <v>515</v>
      </c>
      <c r="Q92" s="131" t="s">
        <v>515</v>
      </c>
      <c r="R92" s="131">
        <f>COUNTIF(Table15[[#This Row],[Focus Industry]:[Postsecondary Ed Req. ]], "X")</f>
        <v>3</v>
      </c>
      <c r="S92" s="131">
        <f>IF(Table15[[#This Row],[CheckSum]]=3, 1,2)</f>
        <v>1</v>
      </c>
    </row>
    <row r="93" spans="1:19" x14ac:dyDescent="0.3">
      <c r="A93" s="131" t="s">
        <v>742</v>
      </c>
      <c r="B93" s="131" t="s">
        <v>743</v>
      </c>
      <c r="C93" s="131" t="s">
        <v>598</v>
      </c>
      <c r="D93" s="131">
        <v>352</v>
      </c>
      <c r="E93" s="131">
        <v>377</v>
      </c>
      <c r="F93" s="131">
        <v>38</v>
      </c>
      <c r="G93" s="131">
        <v>7.1022727269999999</v>
      </c>
      <c r="H93" s="131">
        <v>23.84</v>
      </c>
      <c r="I93" s="131">
        <v>49580</v>
      </c>
      <c r="J93" s="131" t="s">
        <v>519</v>
      </c>
      <c r="K93" s="131" t="s">
        <v>537</v>
      </c>
      <c r="L93" s="131" t="s">
        <v>521</v>
      </c>
      <c r="M93" s="131" t="s">
        <v>599</v>
      </c>
      <c r="N93" s="131">
        <v>9.66</v>
      </c>
      <c r="O93" s="131" t="s">
        <v>515</v>
      </c>
      <c r="P93" s="131" t="s">
        <v>515</v>
      </c>
      <c r="R93" s="131">
        <f>COUNTIF(Table15[[#This Row],[Focus Industry]:[Postsecondary Ed Req. ]], "X")</f>
        <v>2</v>
      </c>
      <c r="S93" s="131">
        <f>IF(Table15[[#This Row],[CheckSum]]=3, 1,2)</f>
        <v>2</v>
      </c>
    </row>
    <row r="94" spans="1:19" x14ac:dyDescent="0.3">
      <c r="A94" s="131" t="s">
        <v>744</v>
      </c>
      <c r="B94" s="131" t="s">
        <v>745</v>
      </c>
      <c r="C94" s="131" t="s">
        <v>551</v>
      </c>
      <c r="D94" s="131">
        <v>219</v>
      </c>
      <c r="E94" s="131">
        <v>251</v>
      </c>
      <c r="F94" s="131">
        <v>16</v>
      </c>
      <c r="G94" s="131">
        <v>14.61187215</v>
      </c>
      <c r="H94" s="131">
        <v>41.69</v>
      </c>
      <c r="I94" s="131">
        <v>86710</v>
      </c>
      <c r="J94" s="131" t="s">
        <v>526</v>
      </c>
      <c r="K94" s="131" t="s">
        <v>552</v>
      </c>
      <c r="L94" s="131" t="s">
        <v>521</v>
      </c>
      <c r="M94" s="131" t="s">
        <v>553</v>
      </c>
      <c r="N94" s="131">
        <v>5.48</v>
      </c>
      <c r="O94" s="131" t="s">
        <v>515</v>
      </c>
      <c r="P94" s="131" t="s">
        <v>515</v>
      </c>
      <c r="Q94" s="131" t="s">
        <v>515</v>
      </c>
      <c r="R94" s="131">
        <f>COUNTIF(Table15[[#This Row],[Focus Industry]:[Postsecondary Ed Req. ]], "X")</f>
        <v>3</v>
      </c>
      <c r="S94" s="131">
        <f>IF(Table15[[#This Row],[CheckSum]]=3, 1,2)</f>
        <v>1</v>
      </c>
    </row>
    <row r="95" spans="1:19" x14ac:dyDescent="0.3">
      <c r="A95" s="134" t="s">
        <v>746</v>
      </c>
      <c r="B95" s="131" t="s">
        <v>747</v>
      </c>
      <c r="C95" s="131" t="s">
        <v>619</v>
      </c>
      <c r="D95" s="131">
        <v>286</v>
      </c>
      <c r="E95" s="131">
        <v>291</v>
      </c>
      <c r="F95" s="131">
        <v>38</v>
      </c>
      <c r="G95" s="131">
        <v>1.7482517479999999</v>
      </c>
      <c r="H95" s="131">
        <v>17.079999999999998</v>
      </c>
      <c r="I95" s="131">
        <v>35530</v>
      </c>
      <c r="J95" s="131" t="s">
        <v>620</v>
      </c>
      <c r="K95" s="131" t="s">
        <v>537</v>
      </c>
      <c r="L95" s="131" t="s">
        <v>533</v>
      </c>
      <c r="M95" s="131" t="s">
        <v>514</v>
      </c>
      <c r="N95" s="131">
        <v>13.29</v>
      </c>
      <c r="O95" s="131" t="s">
        <v>515</v>
      </c>
      <c r="R95" s="131">
        <f>COUNTIF(Table15[[#This Row],[Focus Industry]:[Postsecondary Ed Req. ]], "X")</f>
        <v>1</v>
      </c>
      <c r="S95" s="131">
        <f>IF(Table15[[#This Row],[CheckSum]]=3, 1,2)</f>
        <v>2</v>
      </c>
    </row>
    <row r="96" spans="1:19" s="130" customFormat="1" x14ac:dyDescent="0.3">
      <c r="A96" s="131" t="s">
        <v>748</v>
      </c>
      <c r="B96" s="131" t="s">
        <v>749</v>
      </c>
      <c r="C96" s="131" t="s">
        <v>518</v>
      </c>
      <c r="D96" s="131">
        <v>3890</v>
      </c>
      <c r="E96" s="131">
        <v>4261</v>
      </c>
      <c r="F96" s="131">
        <v>401</v>
      </c>
      <c r="G96" s="131">
        <v>9.5372750639999992</v>
      </c>
      <c r="H96" s="131">
        <v>22.64</v>
      </c>
      <c r="I96" s="131">
        <v>47090</v>
      </c>
      <c r="J96" s="131" t="s">
        <v>519</v>
      </c>
      <c r="K96" s="131" t="s">
        <v>537</v>
      </c>
      <c r="L96" s="131" t="s">
        <v>521</v>
      </c>
      <c r="M96" s="131" t="s">
        <v>599</v>
      </c>
      <c r="N96" s="131">
        <v>9.1999999999999993</v>
      </c>
      <c r="O96" s="131" t="s">
        <v>515</v>
      </c>
      <c r="P96" s="131" t="s">
        <v>515</v>
      </c>
      <c r="Q96" s="131"/>
      <c r="R96" s="131">
        <f>COUNTIF(Table15[[#This Row],[Focus Industry]:[Postsecondary Ed Req. ]], "X")</f>
        <v>2</v>
      </c>
      <c r="S96" s="131">
        <v>1</v>
      </c>
    </row>
    <row r="97" spans="1:19" x14ac:dyDescent="0.3">
      <c r="A97" s="131" t="s">
        <v>750</v>
      </c>
      <c r="B97" s="131" t="s">
        <v>751</v>
      </c>
      <c r="C97" s="131" t="s">
        <v>518</v>
      </c>
      <c r="D97" s="131">
        <v>41</v>
      </c>
      <c r="E97" s="131">
        <v>48</v>
      </c>
      <c r="F97" s="131">
        <v>5</v>
      </c>
      <c r="G97" s="131">
        <v>17.073170730000001</v>
      </c>
      <c r="H97" s="131">
        <v>27.38</v>
      </c>
      <c r="I97" s="131">
        <v>56960</v>
      </c>
      <c r="J97" s="131" t="s">
        <v>519</v>
      </c>
      <c r="K97" s="131" t="s">
        <v>537</v>
      </c>
      <c r="L97" s="131" t="s">
        <v>521</v>
      </c>
      <c r="M97" s="131" t="s">
        <v>599</v>
      </c>
      <c r="N97" s="131">
        <v>9.76</v>
      </c>
      <c r="O97" s="131" t="s">
        <v>515</v>
      </c>
      <c r="P97" s="131" t="s">
        <v>515</v>
      </c>
      <c r="R97" s="131">
        <f>COUNTIF(Table15[[#This Row],[Focus Industry]:[Postsecondary Ed Req. ]], "X")</f>
        <v>2</v>
      </c>
      <c r="S97" s="131">
        <f>IF(Table15[[#This Row],[CheckSum]]=3, 1,2)</f>
        <v>2</v>
      </c>
    </row>
    <row r="98" spans="1:19" x14ac:dyDescent="0.3">
      <c r="A98" s="131" t="s">
        <v>752</v>
      </c>
      <c r="B98" s="131" t="s">
        <v>753</v>
      </c>
      <c r="C98" s="131" t="s">
        <v>510</v>
      </c>
      <c r="D98" s="131">
        <v>4912</v>
      </c>
      <c r="E98" s="131">
        <v>5222</v>
      </c>
      <c r="F98" s="131">
        <v>444</v>
      </c>
      <c r="G98" s="131">
        <v>6.3110749190000002</v>
      </c>
      <c r="H98" s="131">
        <v>41.61</v>
      </c>
      <c r="I98" s="131">
        <v>86560</v>
      </c>
      <c r="J98" s="131" t="s">
        <v>511</v>
      </c>
      <c r="K98" s="131" t="s">
        <v>512</v>
      </c>
      <c r="L98" s="131" t="s">
        <v>513</v>
      </c>
      <c r="M98" s="131" t="s">
        <v>514</v>
      </c>
      <c r="N98" s="131">
        <v>8.1199999999999992</v>
      </c>
      <c r="O98" s="131" t="s">
        <v>515</v>
      </c>
      <c r="P98" s="131" t="s">
        <v>515</v>
      </c>
      <c r="Q98" s="131" t="s">
        <v>515</v>
      </c>
      <c r="R98" s="131">
        <f>COUNTIF(Table15[[#This Row],[Focus Industry]:[Postsecondary Ed Req. ]], "X")</f>
        <v>3</v>
      </c>
      <c r="S98" s="131">
        <f>IF(Table15[[#This Row],[CheckSum]]=3, 1,2)</f>
        <v>1</v>
      </c>
    </row>
    <row r="99" spans="1:19" s="130" customFormat="1" x14ac:dyDescent="0.3">
      <c r="A99" s="131" t="s">
        <v>754</v>
      </c>
      <c r="B99" s="131" t="s">
        <v>755</v>
      </c>
      <c r="C99" s="131" t="s">
        <v>510</v>
      </c>
      <c r="D99" s="131">
        <v>2782</v>
      </c>
      <c r="E99" s="131">
        <v>3089</v>
      </c>
      <c r="F99" s="131">
        <v>298</v>
      </c>
      <c r="G99" s="131">
        <v>11.035226460000001</v>
      </c>
      <c r="H99" s="131">
        <v>40.729999999999997</v>
      </c>
      <c r="I99" s="131">
        <v>84710</v>
      </c>
      <c r="J99" s="131" t="s">
        <v>511</v>
      </c>
      <c r="K99" s="131" t="s">
        <v>512</v>
      </c>
      <c r="L99" s="131" t="s">
        <v>513</v>
      </c>
      <c r="M99" s="131" t="s">
        <v>534</v>
      </c>
      <c r="N99" s="131">
        <v>9.09</v>
      </c>
      <c r="O99" s="131" t="s">
        <v>515</v>
      </c>
      <c r="P99" s="131" t="s">
        <v>515</v>
      </c>
      <c r="Q99" s="131" t="s">
        <v>515</v>
      </c>
      <c r="R99" s="131">
        <f>COUNTIF(Table15[[#This Row],[Focus Industry]:[Postsecondary Ed Req. ]], "X")</f>
        <v>3</v>
      </c>
      <c r="S99" s="131">
        <f>IF(Table15[[#This Row],[CheckSum]]=3, 1,2)</f>
        <v>1</v>
      </c>
    </row>
    <row r="100" spans="1:19" x14ac:dyDescent="0.3">
      <c r="A100" s="131" t="s">
        <v>756</v>
      </c>
      <c r="B100" s="131" t="s">
        <v>757</v>
      </c>
      <c r="C100" s="131" t="s">
        <v>573</v>
      </c>
      <c r="D100" s="131">
        <v>108</v>
      </c>
      <c r="E100" s="131">
        <v>129</v>
      </c>
      <c r="F100" s="131">
        <v>8</v>
      </c>
      <c r="G100" s="131">
        <v>19.444444440000002</v>
      </c>
      <c r="H100" s="131">
        <v>50.3</v>
      </c>
      <c r="I100" s="131">
        <v>104630</v>
      </c>
      <c r="J100" s="131" t="s">
        <v>511</v>
      </c>
      <c r="K100" s="131" t="s">
        <v>512</v>
      </c>
      <c r="L100" s="131" t="s">
        <v>513</v>
      </c>
      <c r="M100" s="131" t="s">
        <v>574</v>
      </c>
      <c r="N100" s="131">
        <v>6.48</v>
      </c>
      <c r="O100" s="131" t="s">
        <v>515</v>
      </c>
      <c r="P100" s="131" t="s">
        <v>515</v>
      </c>
      <c r="Q100" s="131" t="s">
        <v>515</v>
      </c>
      <c r="R100" s="131">
        <f>COUNTIF(Table15[[#This Row],[Focus Industry]:[Postsecondary Ed Req. ]], "X")</f>
        <v>3</v>
      </c>
      <c r="S100" s="131">
        <f>IF(Table15[[#This Row],[CheckSum]]=3, 1,2)</f>
        <v>1</v>
      </c>
    </row>
    <row r="101" spans="1:19" s="134" customFormat="1" x14ac:dyDescent="0.3">
      <c r="A101" s="131" t="s">
        <v>758</v>
      </c>
      <c r="B101" s="131" t="s">
        <v>759</v>
      </c>
      <c r="C101" s="131" t="s">
        <v>577</v>
      </c>
      <c r="D101" s="131">
        <v>117</v>
      </c>
      <c r="E101" s="131">
        <v>130</v>
      </c>
      <c r="F101" s="131">
        <v>10</v>
      </c>
      <c r="G101" s="131">
        <v>11.11111111</v>
      </c>
      <c r="H101" s="131">
        <v>53.14</v>
      </c>
      <c r="I101" s="131">
        <v>110520</v>
      </c>
      <c r="J101" s="131" t="s">
        <v>511</v>
      </c>
      <c r="K101" s="131" t="s">
        <v>512</v>
      </c>
      <c r="L101" s="131" t="s">
        <v>513</v>
      </c>
      <c r="M101" s="131" t="s">
        <v>574</v>
      </c>
      <c r="N101" s="131">
        <v>6.84</v>
      </c>
      <c r="O101" s="131" t="s">
        <v>515</v>
      </c>
      <c r="P101" s="131" t="s">
        <v>515</v>
      </c>
      <c r="Q101" s="131" t="s">
        <v>515</v>
      </c>
      <c r="R101" s="131">
        <f>COUNTIF(Table15[[#This Row],[Focus Industry]:[Postsecondary Ed Req. ]], "X")</f>
        <v>3</v>
      </c>
      <c r="S101" s="131">
        <f>IF(Table15[[#This Row],[CheckSum]]=3, 1,2)</f>
        <v>1</v>
      </c>
    </row>
    <row r="102" spans="1:19" x14ac:dyDescent="0.3">
      <c r="A102" s="131" t="s">
        <v>760</v>
      </c>
      <c r="B102" s="131" t="s">
        <v>761</v>
      </c>
      <c r="C102" s="131" t="s">
        <v>598</v>
      </c>
      <c r="D102" s="131">
        <v>3598</v>
      </c>
      <c r="E102" s="131">
        <v>3875</v>
      </c>
      <c r="F102" s="131">
        <v>475</v>
      </c>
      <c r="G102" s="131">
        <v>7.6987215119999997</v>
      </c>
      <c r="H102" s="131">
        <v>15.84</v>
      </c>
      <c r="I102" s="131">
        <v>32950</v>
      </c>
      <c r="J102" s="131" t="s">
        <v>544</v>
      </c>
      <c r="K102" s="131" t="s">
        <v>532</v>
      </c>
      <c r="L102" s="131" t="s">
        <v>533</v>
      </c>
      <c r="M102" s="131" t="s">
        <v>599</v>
      </c>
      <c r="N102" s="131">
        <v>11.98</v>
      </c>
      <c r="O102" s="131" t="s">
        <v>515</v>
      </c>
      <c r="R102" s="131">
        <f>COUNTIF(Table15[[#This Row],[Focus Industry]:[Postsecondary Ed Req. ]], "X")</f>
        <v>1</v>
      </c>
      <c r="S102" s="131">
        <f>IF(Table15[[#This Row],[CheckSum]]=3, 1,2)</f>
        <v>2</v>
      </c>
    </row>
    <row r="103" spans="1:19" x14ac:dyDescent="0.3">
      <c r="A103" s="131" t="s">
        <v>762</v>
      </c>
      <c r="B103" s="131" t="s">
        <v>763</v>
      </c>
      <c r="C103" s="131" t="s">
        <v>573</v>
      </c>
      <c r="D103" s="131">
        <v>49</v>
      </c>
      <c r="E103" s="131">
        <v>54</v>
      </c>
      <c r="F103" s="131">
        <v>5</v>
      </c>
      <c r="G103" s="131">
        <v>10.204081629999999</v>
      </c>
      <c r="H103" s="131">
        <v>33.619999999999997</v>
      </c>
      <c r="I103" s="131">
        <v>69930</v>
      </c>
      <c r="J103" s="131" t="s">
        <v>526</v>
      </c>
      <c r="K103" s="131" t="s">
        <v>552</v>
      </c>
      <c r="L103" s="131" t="s">
        <v>521</v>
      </c>
      <c r="M103" s="131" t="s">
        <v>599</v>
      </c>
      <c r="N103" s="131">
        <v>8.16</v>
      </c>
      <c r="O103" s="131" t="s">
        <v>515</v>
      </c>
      <c r="P103" s="131" t="s">
        <v>515</v>
      </c>
      <c r="Q103" s="131" t="s">
        <v>515</v>
      </c>
      <c r="R103" s="131">
        <f>COUNTIF(Table15[[#This Row],[Focus Industry]:[Postsecondary Ed Req. ]], "X")</f>
        <v>3</v>
      </c>
      <c r="S103" s="131">
        <f>IF(Table15[[#This Row],[CheckSum]]=3, 1,2)</f>
        <v>1</v>
      </c>
    </row>
    <row r="104" spans="1:19" x14ac:dyDescent="0.3">
      <c r="A104" s="131" t="s">
        <v>764</v>
      </c>
      <c r="B104" s="131" t="s">
        <v>765</v>
      </c>
      <c r="C104" s="131" t="s">
        <v>573</v>
      </c>
      <c r="D104" s="131">
        <v>640</v>
      </c>
      <c r="E104" s="131">
        <v>739</v>
      </c>
      <c r="F104" s="131">
        <v>46</v>
      </c>
      <c r="G104" s="131">
        <v>15.46875</v>
      </c>
      <c r="H104" s="131">
        <v>49.07</v>
      </c>
      <c r="I104" s="131">
        <v>102070</v>
      </c>
      <c r="J104" s="131" t="s">
        <v>511</v>
      </c>
      <c r="K104" s="131" t="s">
        <v>512</v>
      </c>
      <c r="L104" s="131" t="s">
        <v>513</v>
      </c>
      <c r="M104" s="131" t="s">
        <v>574</v>
      </c>
      <c r="N104" s="131">
        <v>5.47</v>
      </c>
      <c r="O104" s="131" t="s">
        <v>515</v>
      </c>
      <c r="P104" s="131" t="s">
        <v>515</v>
      </c>
      <c r="Q104" s="131" t="s">
        <v>515</v>
      </c>
      <c r="R104" s="131">
        <f>COUNTIF(Table15[[#This Row],[Focus Industry]:[Postsecondary Ed Req. ]], "X")</f>
        <v>3</v>
      </c>
      <c r="S104" s="131">
        <f>IF(Table15[[#This Row],[CheckSum]]=3, 1,2)</f>
        <v>1</v>
      </c>
    </row>
    <row r="105" spans="1:19" x14ac:dyDescent="0.3">
      <c r="A105" s="136" t="s">
        <v>766</v>
      </c>
      <c r="B105" s="136" t="s">
        <v>767</v>
      </c>
      <c r="C105" s="136" t="s">
        <v>631</v>
      </c>
      <c r="D105" s="136">
        <v>2919</v>
      </c>
      <c r="E105" s="136">
        <v>3444</v>
      </c>
      <c r="F105" s="136">
        <v>460</v>
      </c>
      <c r="G105" s="136">
        <v>17.985611509999998</v>
      </c>
      <c r="H105" s="136">
        <v>19.350000000000001</v>
      </c>
      <c r="I105" s="136">
        <v>40250</v>
      </c>
      <c r="J105" s="136" t="s">
        <v>569</v>
      </c>
      <c r="K105" s="136" t="s">
        <v>520</v>
      </c>
      <c r="L105" s="136" t="s">
        <v>521</v>
      </c>
      <c r="M105" s="136" t="s">
        <v>553</v>
      </c>
      <c r="N105" s="136">
        <v>13.05</v>
      </c>
      <c r="O105" s="136" t="s">
        <v>515</v>
      </c>
      <c r="P105" s="136"/>
      <c r="Q105" s="136" t="s">
        <v>515</v>
      </c>
      <c r="R105" s="136">
        <f>COUNTIF(Table15[[#This Row],[Focus Industry]:[Postsecondary Ed Req. ]], "X")</f>
        <v>2</v>
      </c>
      <c r="S105" s="136">
        <v>1</v>
      </c>
    </row>
    <row r="106" spans="1:19" x14ac:dyDescent="0.3">
      <c r="A106" s="131" t="s">
        <v>768</v>
      </c>
      <c r="B106" s="131" t="s">
        <v>769</v>
      </c>
      <c r="C106" s="131" t="s">
        <v>631</v>
      </c>
      <c r="D106" s="131">
        <v>240</v>
      </c>
      <c r="E106" s="131">
        <v>267</v>
      </c>
      <c r="F106" s="131">
        <v>36</v>
      </c>
      <c r="G106" s="131">
        <v>11.25</v>
      </c>
      <c r="H106" s="131">
        <v>24.31</v>
      </c>
      <c r="I106" s="131">
        <v>50550</v>
      </c>
      <c r="J106" s="131" t="s">
        <v>569</v>
      </c>
      <c r="K106" s="131" t="s">
        <v>537</v>
      </c>
      <c r="L106" s="131" t="s">
        <v>521</v>
      </c>
      <c r="M106" s="131" t="s">
        <v>553</v>
      </c>
      <c r="N106" s="131">
        <v>13.75</v>
      </c>
      <c r="O106" s="131" t="s">
        <v>515</v>
      </c>
      <c r="P106" s="131" t="s">
        <v>515</v>
      </c>
      <c r="R106" s="131">
        <f>COUNTIF(Table15[[#This Row],[Focus Industry]:[Postsecondary Ed Req. ]], "X")</f>
        <v>2</v>
      </c>
      <c r="S106" s="131">
        <f>IF(Table15[[#This Row],[CheckSum]]=3, 1,2)</f>
        <v>2</v>
      </c>
    </row>
    <row r="107" spans="1:19" s="136" customFormat="1" x14ac:dyDescent="0.3">
      <c r="A107" s="131" t="s">
        <v>770</v>
      </c>
      <c r="B107" s="131" t="s">
        <v>771</v>
      </c>
      <c r="C107" s="131" t="s">
        <v>551</v>
      </c>
      <c r="D107" s="131">
        <v>459</v>
      </c>
      <c r="E107" s="131">
        <v>517</v>
      </c>
      <c r="F107" s="131">
        <v>39</v>
      </c>
      <c r="G107" s="131">
        <v>12.63616558</v>
      </c>
      <c r="H107" s="131">
        <v>24.25</v>
      </c>
      <c r="I107" s="131">
        <v>50430</v>
      </c>
      <c r="J107" s="131" t="s">
        <v>526</v>
      </c>
      <c r="K107" s="131" t="s">
        <v>520</v>
      </c>
      <c r="L107" s="131" t="s">
        <v>521</v>
      </c>
      <c r="M107" s="131" t="s">
        <v>553</v>
      </c>
      <c r="N107" s="131">
        <v>6.97</v>
      </c>
      <c r="O107" s="131" t="s">
        <v>515</v>
      </c>
      <c r="P107" s="131" t="s">
        <v>515</v>
      </c>
      <c r="Q107" s="131" t="s">
        <v>515</v>
      </c>
      <c r="R107" s="131">
        <f>COUNTIF(Table15[[#This Row],[Focus Industry]:[Postsecondary Ed Req. ]], "X")</f>
        <v>3</v>
      </c>
      <c r="S107" s="131">
        <f>IF(Table15[[#This Row],[CheckSum]]=3, 1,2)</f>
        <v>1</v>
      </c>
    </row>
    <row r="108" spans="1:19" x14ac:dyDescent="0.3">
      <c r="A108" s="135" t="s">
        <v>772</v>
      </c>
      <c r="B108" s="131" t="s">
        <v>773</v>
      </c>
      <c r="C108" s="131" t="s">
        <v>619</v>
      </c>
      <c r="D108" s="131">
        <v>5453</v>
      </c>
      <c r="E108" s="131">
        <v>5995</v>
      </c>
      <c r="F108" s="131">
        <v>654</v>
      </c>
      <c r="G108" s="131">
        <v>9.9394828529999995</v>
      </c>
      <c r="H108" s="131">
        <v>19.21</v>
      </c>
      <c r="I108" s="131">
        <v>39970</v>
      </c>
      <c r="J108" s="131" t="s">
        <v>620</v>
      </c>
      <c r="K108" s="131" t="s">
        <v>537</v>
      </c>
      <c r="L108" s="131" t="s">
        <v>521</v>
      </c>
      <c r="M108" s="131" t="s">
        <v>514</v>
      </c>
      <c r="N108" s="131">
        <v>10.58</v>
      </c>
      <c r="O108" s="131" t="s">
        <v>515</v>
      </c>
      <c r="R108" s="131">
        <f>COUNTIF(Table15[[#This Row],[Focus Industry]:[Postsecondary Ed Req. ]], "X")</f>
        <v>1</v>
      </c>
      <c r="S108" s="131">
        <f>IF(Table15[[#This Row],[CheckSum]]=3, 1,2)</f>
        <v>2</v>
      </c>
    </row>
    <row r="109" spans="1:19" x14ac:dyDescent="0.3">
      <c r="A109" s="131" t="s">
        <v>774</v>
      </c>
      <c r="B109" s="131" t="s">
        <v>775</v>
      </c>
      <c r="C109" s="131" t="s">
        <v>510</v>
      </c>
      <c r="D109" s="131">
        <v>428</v>
      </c>
      <c r="E109" s="131">
        <v>484</v>
      </c>
      <c r="F109" s="131">
        <v>52</v>
      </c>
      <c r="G109" s="131">
        <v>13.084112149999999</v>
      </c>
      <c r="H109" s="131">
        <v>27.74</v>
      </c>
      <c r="I109" s="131">
        <v>57700</v>
      </c>
      <c r="J109" s="131" t="s">
        <v>511</v>
      </c>
      <c r="K109" s="131" t="s">
        <v>512</v>
      </c>
      <c r="L109" s="131" t="s">
        <v>513</v>
      </c>
      <c r="M109" s="131" t="s">
        <v>776</v>
      </c>
      <c r="N109" s="131">
        <v>10.75</v>
      </c>
      <c r="O109" s="131" t="s">
        <v>515</v>
      </c>
      <c r="P109" s="131" t="s">
        <v>515</v>
      </c>
      <c r="Q109" s="131" t="s">
        <v>515</v>
      </c>
      <c r="R109" s="131">
        <f>COUNTIF(Table15[[#This Row],[Focus Industry]:[Postsecondary Ed Req. ]], "X")</f>
        <v>3</v>
      </c>
      <c r="S109" s="131">
        <f>IF(Table15[[#This Row],[CheckSum]]=3, 1,2)</f>
        <v>1</v>
      </c>
    </row>
    <row r="110" spans="1:19" x14ac:dyDescent="0.3">
      <c r="A110" s="131" t="s">
        <v>777</v>
      </c>
      <c r="B110" s="131" t="s">
        <v>778</v>
      </c>
      <c r="C110" s="131" t="s">
        <v>580</v>
      </c>
      <c r="D110" s="131">
        <v>529</v>
      </c>
      <c r="E110" s="131">
        <v>583</v>
      </c>
      <c r="F110" s="131">
        <v>43</v>
      </c>
      <c r="G110" s="131">
        <v>10.207939509999999</v>
      </c>
      <c r="H110" s="131">
        <v>26.23</v>
      </c>
      <c r="I110" s="131">
        <v>54550</v>
      </c>
      <c r="J110" s="131" t="s">
        <v>511</v>
      </c>
      <c r="K110" s="131" t="s">
        <v>650</v>
      </c>
      <c r="L110" s="131" t="s">
        <v>513</v>
      </c>
      <c r="M110" s="131" t="s">
        <v>553</v>
      </c>
      <c r="N110" s="131">
        <v>6.99</v>
      </c>
      <c r="O110" s="131" t="s">
        <v>515</v>
      </c>
      <c r="P110" s="131" t="s">
        <v>515</v>
      </c>
      <c r="R110" s="131">
        <f>COUNTIF(Table15[[#This Row],[Focus Industry]:[Postsecondary Ed Req. ]], "X")</f>
        <v>2</v>
      </c>
      <c r="S110" s="131">
        <f>IF(Table15[[#This Row],[CheckSum]]=3, 1,2)</f>
        <v>2</v>
      </c>
    </row>
    <row r="111" spans="1:19" x14ac:dyDescent="0.3">
      <c r="A111" s="131" t="s">
        <v>779</v>
      </c>
      <c r="B111" s="131" t="s">
        <v>780</v>
      </c>
      <c r="C111" s="131" t="s">
        <v>525</v>
      </c>
      <c r="D111" s="131">
        <v>1006</v>
      </c>
      <c r="E111" s="131">
        <v>1076</v>
      </c>
      <c r="F111" s="131">
        <v>127</v>
      </c>
      <c r="G111" s="131">
        <v>6.9582504969999999</v>
      </c>
      <c r="H111" s="131">
        <v>16</v>
      </c>
      <c r="I111" s="131">
        <v>33280</v>
      </c>
      <c r="J111" s="131" t="s">
        <v>511</v>
      </c>
      <c r="K111" s="131" t="s">
        <v>537</v>
      </c>
      <c r="L111" s="131" t="s">
        <v>533</v>
      </c>
      <c r="M111" s="131" t="s">
        <v>534</v>
      </c>
      <c r="N111" s="131">
        <v>11.83</v>
      </c>
      <c r="O111" s="131" t="s">
        <v>515</v>
      </c>
      <c r="R111" s="131">
        <f>COUNTIF(Table15[[#This Row],[Focus Industry]:[Postsecondary Ed Req. ]], "X")</f>
        <v>1</v>
      </c>
      <c r="S111" s="131">
        <f>IF(Table15[[#This Row],[CheckSum]]=3, 1,2)</f>
        <v>2</v>
      </c>
    </row>
    <row r="112" spans="1:19" x14ac:dyDescent="0.3">
      <c r="A112" s="130" t="s">
        <v>781</v>
      </c>
      <c r="B112" s="130" t="s">
        <v>782</v>
      </c>
      <c r="C112" s="130" t="s">
        <v>556</v>
      </c>
      <c r="D112" s="130">
        <v>1650</v>
      </c>
      <c r="E112" s="130">
        <v>1880</v>
      </c>
      <c r="F112" s="130">
        <v>137</v>
      </c>
      <c r="G112" s="130">
        <v>13.93939394</v>
      </c>
      <c r="H112" s="130"/>
      <c r="I112" s="130">
        <v>78400</v>
      </c>
      <c r="J112" s="130" t="s">
        <v>511</v>
      </c>
      <c r="K112" s="130" t="s">
        <v>512</v>
      </c>
      <c r="L112" s="130" t="s">
        <v>513</v>
      </c>
      <c r="M112" s="130" t="s">
        <v>557</v>
      </c>
      <c r="N112" s="130">
        <v>6.67</v>
      </c>
      <c r="O112" s="130" t="s">
        <v>515</v>
      </c>
      <c r="P112" s="130" t="s">
        <v>515</v>
      </c>
      <c r="Q112" s="130" t="s">
        <v>515</v>
      </c>
      <c r="R112" s="130">
        <f>COUNTIF(Table15[[#This Row],[Focus Industry]:[Postsecondary Ed Req. ]], "X")</f>
        <v>3</v>
      </c>
      <c r="S112" s="130">
        <f>IF(Table15[[#This Row],[CheckSum]]=3, 1,2)</f>
        <v>1</v>
      </c>
    </row>
    <row r="113" spans="1:19" x14ac:dyDescent="0.3">
      <c r="A113" s="131" t="s">
        <v>783</v>
      </c>
      <c r="B113" s="131" t="s">
        <v>784</v>
      </c>
      <c r="C113" s="131" t="s">
        <v>518</v>
      </c>
      <c r="D113" s="131">
        <v>54</v>
      </c>
      <c r="E113" s="131">
        <v>58</v>
      </c>
      <c r="F113" s="131">
        <v>5</v>
      </c>
      <c r="G113" s="131">
        <v>7.407407407</v>
      </c>
      <c r="H113" s="131">
        <v>22.44</v>
      </c>
      <c r="I113" s="131">
        <v>46680</v>
      </c>
      <c r="J113" s="131" t="s">
        <v>519</v>
      </c>
      <c r="K113" s="131" t="s">
        <v>537</v>
      </c>
      <c r="L113" s="131" t="s">
        <v>521</v>
      </c>
      <c r="M113" s="131" t="s">
        <v>599</v>
      </c>
      <c r="N113" s="131">
        <v>7.41</v>
      </c>
      <c r="O113" s="131" t="s">
        <v>515</v>
      </c>
      <c r="P113" s="131" t="s">
        <v>515</v>
      </c>
      <c r="R113" s="131">
        <f>COUNTIF(Table15[[#This Row],[Focus Industry]:[Postsecondary Ed Req. ]], "X")</f>
        <v>2</v>
      </c>
      <c r="S113" s="131">
        <f>IF(Table15[[#This Row],[CheckSum]]=3, 1,2)</f>
        <v>2</v>
      </c>
    </row>
    <row r="114" spans="1:19" x14ac:dyDescent="0.3">
      <c r="A114" s="131" t="s">
        <v>785</v>
      </c>
      <c r="B114" s="131" t="s">
        <v>786</v>
      </c>
      <c r="C114" s="131" t="s">
        <v>598</v>
      </c>
      <c r="D114" s="131">
        <v>1241</v>
      </c>
      <c r="E114" s="131">
        <v>1297</v>
      </c>
      <c r="F114" s="131">
        <v>134</v>
      </c>
      <c r="G114" s="131">
        <v>4.5124899269999998</v>
      </c>
      <c r="H114" s="131">
        <v>17.72</v>
      </c>
      <c r="I114" s="131">
        <v>36850</v>
      </c>
      <c r="J114" s="131" t="s">
        <v>588</v>
      </c>
      <c r="K114" s="131" t="s">
        <v>537</v>
      </c>
      <c r="L114" s="131" t="s">
        <v>521</v>
      </c>
      <c r="M114" s="131" t="s">
        <v>588</v>
      </c>
      <c r="N114" s="131">
        <v>10.56</v>
      </c>
      <c r="O114" s="131" t="s">
        <v>515</v>
      </c>
      <c r="R114" s="131">
        <f>COUNTIF(Table15[[#This Row],[Focus Industry]:[Postsecondary Ed Req. ]], "X")</f>
        <v>1</v>
      </c>
      <c r="S114" s="131">
        <f>IF(Table15[[#This Row],[CheckSum]]=3, 1,2)</f>
        <v>2</v>
      </c>
    </row>
    <row r="115" spans="1:19" x14ac:dyDescent="0.3">
      <c r="A115" s="131" t="s">
        <v>787</v>
      </c>
      <c r="B115" s="131" t="s">
        <v>788</v>
      </c>
      <c r="C115" s="131" t="s">
        <v>562</v>
      </c>
      <c r="D115" s="131">
        <v>317</v>
      </c>
      <c r="E115" s="131">
        <v>341</v>
      </c>
      <c r="F115" s="131">
        <v>32</v>
      </c>
      <c r="G115" s="131">
        <v>7.5709779179999996</v>
      </c>
      <c r="H115" s="131">
        <v>22.37</v>
      </c>
      <c r="I115" s="131">
        <v>46530</v>
      </c>
      <c r="J115" s="131" t="s">
        <v>588</v>
      </c>
      <c r="K115" s="131" t="s">
        <v>537</v>
      </c>
      <c r="L115" s="131" t="s">
        <v>521</v>
      </c>
      <c r="M115" s="131" t="s">
        <v>588</v>
      </c>
      <c r="N115" s="131">
        <v>9.4600000000000009</v>
      </c>
      <c r="O115" s="131" t="s">
        <v>515</v>
      </c>
      <c r="P115" s="131" t="s">
        <v>515</v>
      </c>
      <c r="R115" s="131">
        <f>COUNTIF(Table15[[#This Row],[Focus Industry]:[Postsecondary Ed Req. ]], "X")</f>
        <v>2</v>
      </c>
      <c r="S115" s="131">
        <f>IF(Table15[[#This Row],[CheckSum]]=3, 1,2)</f>
        <v>2</v>
      </c>
    </row>
    <row r="116" spans="1:19" x14ac:dyDescent="0.3">
      <c r="A116" s="131" t="s">
        <v>789</v>
      </c>
      <c r="B116" s="131" t="s">
        <v>790</v>
      </c>
      <c r="C116" s="131" t="s">
        <v>598</v>
      </c>
      <c r="D116" s="131">
        <v>400</v>
      </c>
      <c r="E116" s="131">
        <v>432</v>
      </c>
      <c r="F116" s="131">
        <v>45</v>
      </c>
      <c r="G116" s="131">
        <v>8</v>
      </c>
      <c r="H116" s="131">
        <v>22.87</v>
      </c>
      <c r="I116" s="131">
        <v>47570</v>
      </c>
      <c r="J116" s="131" t="s">
        <v>544</v>
      </c>
      <c r="K116" s="131" t="s">
        <v>537</v>
      </c>
      <c r="L116" s="131" t="s">
        <v>521</v>
      </c>
      <c r="M116" s="131" t="s">
        <v>599</v>
      </c>
      <c r="N116" s="131">
        <v>10.75</v>
      </c>
      <c r="O116" s="131" t="s">
        <v>515</v>
      </c>
      <c r="P116" s="131" t="s">
        <v>515</v>
      </c>
      <c r="R116" s="131">
        <f>COUNTIF(Table15[[#This Row],[Focus Industry]:[Postsecondary Ed Req. ]], "X")</f>
        <v>2</v>
      </c>
      <c r="S116" s="131">
        <f>IF(Table15[[#This Row],[CheckSum]]=3, 1,2)</f>
        <v>2</v>
      </c>
    </row>
    <row r="117" spans="1:19" s="134" customFormat="1" x14ac:dyDescent="0.3">
      <c r="A117" s="131" t="s">
        <v>791</v>
      </c>
      <c r="B117" s="131" t="s">
        <v>792</v>
      </c>
      <c r="C117" s="131" t="s">
        <v>518</v>
      </c>
      <c r="D117" s="131">
        <v>423</v>
      </c>
      <c r="E117" s="131">
        <v>445</v>
      </c>
      <c r="F117" s="131">
        <v>38</v>
      </c>
      <c r="G117" s="131">
        <v>5.2009456260000002</v>
      </c>
      <c r="H117" s="131">
        <v>28.97</v>
      </c>
      <c r="I117" s="131">
        <v>60270</v>
      </c>
      <c r="J117" s="131" t="s">
        <v>519</v>
      </c>
      <c r="K117" s="131" t="s">
        <v>537</v>
      </c>
      <c r="L117" s="131" t="s">
        <v>521</v>
      </c>
      <c r="M117" s="131" t="s">
        <v>522</v>
      </c>
      <c r="N117" s="131">
        <v>8.51</v>
      </c>
      <c r="O117" s="131" t="s">
        <v>515</v>
      </c>
      <c r="P117" s="131" t="s">
        <v>515</v>
      </c>
      <c r="Q117" s="131"/>
      <c r="R117" s="131">
        <f>COUNTIF(Table15[[#This Row],[Focus Industry]:[Postsecondary Ed Req. ]], "X")</f>
        <v>2</v>
      </c>
      <c r="S117" s="131">
        <f>IF(Table15[[#This Row],[CheckSum]]=3, 1,2)</f>
        <v>2</v>
      </c>
    </row>
    <row r="118" spans="1:19" x14ac:dyDescent="0.3">
      <c r="A118" s="131" t="s">
        <v>793</v>
      </c>
      <c r="B118" s="131" t="s">
        <v>794</v>
      </c>
      <c r="C118" s="131" t="s">
        <v>598</v>
      </c>
      <c r="D118" s="131">
        <v>166</v>
      </c>
      <c r="E118" s="131">
        <v>203</v>
      </c>
      <c r="F118" s="131">
        <v>27</v>
      </c>
      <c r="G118" s="131">
        <v>22.289156630000001</v>
      </c>
      <c r="H118" s="131">
        <v>20.65</v>
      </c>
      <c r="I118" s="131">
        <v>42950</v>
      </c>
      <c r="J118" s="131" t="s">
        <v>544</v>
      </c>
      <c r="K118" s="131" t="s">
        <v>537</v>
      </c>
      <c r="L118" s="131" t="s">
        <v>521</v>
      </c>
      <c r="M118" s="131" t="s">
        <v>599</v>
      </c>
      <c r="N118" s="131">
        <v>12.65</v>
      </c>
      <c r="O118" s="131" t="s">
        <v>515</v>
      </c>
      <c r="R118" s="131">
        <f>COUNTIF(Table15[[#This Row],[Focus Industry]:[Postsecondary Ed Req. ]], "X")</f>
        <v>1</v>
      </c>
      <c r="S118" s="131">
        <f>IF(Table15[[#This Row],[CheckSum]]=3, 1,2)</f>
        <v>2</v>
      </c>
    </row>
    <row r="119" spans="1:19" x14ac:dyDescent="0.3">
      <c r="A119" s="131" t="s">
        <v>795</v>
      </c>
      <c r="B119" s="131" t="s">
        <v>796</v>
      </c>
      <c r="C119" s="131" t="s">
        <v>518</v>
      </c>
      <c r="D119" s="131">
        <v>135</v>
      </c>
      <c r="E119" s="131">
        <v>147</v>
      </c>
      <c r="F119" s="131">
        <v>15</v>
      </c>
      <c r="G119" s="131">
        <v>8.8888888890000004</v>
      </c>
      <c r="H119" s="131">
        <v>22.95</v>
      </c>
      <c r="I119" s="131">
        <v>47730</v>
      </c>
      <c r="J119" s="131" t="s">
        <v>519</v>
      </c>
      <c r="K119" s="131" t="s">
        <v>537</v>
      </c>
      <c r="L119" s="131" t="s">
        <v>521</v>
      </c>
      <c r="M119" s="131" t="s">
        <v>522</v>
      </c>
      <c r="N119" s="131">
        <v>9.6300000000000008</v>
      </c>
      <c r="O119" s="131" t="s">
        <v>515</v>
      </c>
      <c r="P119" s="131" t="s">
        <v>515</v>
      </c>
      <c r="R119" s="131">
        <f>COUNTIF(Table15[[#This Row],[Focus Industry]:[Postsecondary Ed Req. ]], "X")</f>
        <v>2</v>
      </c>
      <c r="S119" s="131">
        <f>IF(Table15[[#This Row],[CheckSum]]=3, 1,2)</f>
        <v>2</v>
      </c>
    </row>
    <row r="120" spans="1:19" x14ac:dyDescent="0.3">
      <c r="A120" s="131" t="s">
        <v>797</v>
      </c>
      <c r="B120" s="131" t="s">
        <v>798</v>
      </c>
      <c r="C120" s="131" t="s">
        <v>602</v>
      </c>
      <c r="D120" s="131">
        <v>987</v>
      </c>
      <c r="E120" s="131">
        <v>990</v>
      </c>
      <c r="F120" s="131">
        <v>54</v>
      </c>
      <c r="G120" s="131">
        <v>0.303951368</v>
      </c>
      <c r="H120" s="131">
        <v>42.44</v>
      </c>
      <c r="I120" s="131">
        <v>88270</v>
      </c>
      <c r="J120" s="131" t="s">
        <v>511</v>
      </c>
      <c r="K120" s="131" t="s">
        <v>512</v>
      </c>
      <c r="L120" s="131" t="s">
        <v>513</v>
      </c>
      <c r="M120" s="131" t="s">
        <v>603</v>
      </c>
      <c r="N120" s="131">
        <v>5.47</v>
      </c>
      <c r="O120" s="131" t="s">
        <v>515</v>
      </c>
      <c r="P120" s="131" t="s">
        <v>515</v>
      </c>
      <c r="Q120" s="131" t="s">
        <v>515</v>
      </c>
      <c r="R120" s="131">
        <f>COUNTIF(Table15[[#This Row],[Focus Industry]:[Postsecondary Ed Req. ]], "X")</f>
        <v>3</v>
      </c>
      <c r="S120" s="131">
        <f>IF(Table15[[#This Row],[CheckSum]]=3, 1,2)</f>
        <v>1</v>
      </c>
    </row>
    <row r="121" spans="1:19" x14ac:dyDescent="0.3">
      <c r="A121" s="131" t="s">
        <v>799</v>
      </c>
      <c r="B121" s="131" t="s">
        <v>800</v>
      </c>
      <c r="C121" s="131" t="s">
        <v>551</v>
      </c>
      <c r="D121" s="131">
        <v>71</v>
      </c>
      <c r="E121" s="131">
        <v>78</v>
      </c>
      <c r="F121" s="131">
        <v>5</v>
      </c>
      <c r="G121" s="131">
        <v>9.8591549300000008</v>
      </c>
      <c r="H121" s="131">
        <v>60.02</v>
      </c>
      <c r="I121" s="131">
        <v>124840</v>
      </c>
      <c r="J121" s="131" t="s">
        <v>511</v>
      </c>
      <c r="K121" s="131" t="s">
        <v>650</v>
      </c>
      <c r="L121" s="131" t="s">
        <v>513</v>
      </c>
      <c r="M121" s="131" t="s">
        <v>553</v>
      </c>
      <c r="N121" s="131">
        <v>5.63</v>
      </c>
      <c r="O121" s="131" t="s">
        <v>515</v>
      </c>
      <c r="P121" s="131" t="s">
        <v>515</v>
      </c>
      <c r="R121" s="131">
        <f>COUNTIF(Table15[[#This Row],[Focus Industry]:[Postsecondary Ed Req. ]], "X")</f>
        <v>2</v>
      </c>
      <c r="S121" s="131">
        <f>IF(Table15[[#This Row],[CheckSum]]=3, 1,2)</f>
        <v>2</v>
      </c>
    </row>
    <row r="122" spans="1:19" x14ac:dyDescent="0.3">
      <c r="A122" s="131" t="s">
        <v>801</v>
      </c>
      <c r="B122" s="131" t="s">
        <v>802</v>
      </c>
      <c r="C122" s="131" t="s">
        <v>551</v>
      </c>
      <c r="D122" s="131">
        <v>1032</v>
      </c>
      <c r="E122" s="131">
        <v>1546</v>
      </c>
      <c r="F122" s="131">
        <v>110</v>
      </c>
      <c r="G122" s="131">
        <v>49.806201549999997</v>
      </c>
      <c r="H122" s="131">
        <v>62.63</v>
      </c>
      <c r="I122" s="131">
        <v>130260</v>
      </c>
      <c r="J122" s="131" t="s">
        <v>511</v>
      </c>
      <c r="K122" s="131" t="s">
        <v>650</v>
      </c>
      <c r="L122" s="131" t="s">
        <v>513</v>
      </c>
      <c r="M122" s="131" t="s">
        <v>553</v>
      </c>
      <c r="N122" s="131">
        <v>4.6500000000000004</v>
      </c>
      <c r="O122" s="131" t="s">
        <v>515</v>
      </c>
      <c r="P122" s="131" t="s">
        <v>515</v>
      </c>
      <c r="R122" s="131">
        <f>COUNTIF(Table15[[#This Row],[Focus Industry]:[Postsecondary Ed Req. ]], "X")</f>
        <v>2</v>
      </c>
      <c r="S122" s="131">
        <f>IF(Table15[[#This Row],[CheckSum]]=3, 1,2)</f>
        <v>2</v>
      </c>
    </row>
    <row r="123" spans="1:19" x14ac:dyDescent="0.3">
      <c r="A123" s="134" t="s">
        <v>803</v>
      </c>
      <c r="B123" s="134" t="s">
        <v>804</v>
      </c>
      <c r="C123" s="134" t="s">
        <v>631</v>
      </c>
      <c r="D123" s="134">
        <v>4534</v>
      </c>
      <c r="E123" s="134">
        <v>5256</v>
      </c>
      <c r="F123" s="134">
        <v>768</v>
      </c>
      <c r="G123" s="134">
        <v>15.9241288</v>
      </c>
      <c r="H123" s="134">
        <v>18.38</v>
      </c>
      <c r="I123" s="134">
        <v>38240</v>
      </c>
      <c r="J123" s="134" t="s">
        <v>569</v>
      </c>
      <c r="K123" s="134" t="s">
        <v>520</v>
      </c>
      <c r="L123" s="134" t="s">
        <v>521</v>
      </c>
      <c r="M123" s="134" t="s">
        <v>553</v>
      </c>
      <c r="N123" s="134">
        <v>14.36</v>
      </c>
      <c r="O123" s="134" t="s">
        <v>515</v>
      </c>
      <c r="P123" s="134"/>
      <c r="Q123" s="134" t="s">
        <v>515</v>
      </c>
      <c r="R123" s="134">
        <f>COUNTIF(Table15[[#This Row],[Focus Industry]:[Postsecondary Ed Req. ]], "X")</f>
        <v>2</v>
      </c>
      <c r="S123" s="134">
        <v>1</v>
      </c>
    </row>
    <row r="124" spans="1:19" x14ac:dyDescent="0.3">
      <c r="A124" s="131" t="s">
        <v>805</v>
      </c>
      <c r="B124" s="131" t="s">
        <v>806</v>
      </c>
      <c r="C124" s="131" t="s">
        <v>577</v>
      </c>
      <c r="D124" s="131">
        <v>579</v>
      </c>
      <c r="E124" s="131">
        <v>655</v>
      </c>
      <c r="F124" s="131">
        <v>72</v>
      </c>
      <c r="G124" s="131">
        <v>13.126079450000001</v>
      </c>
      <c r="H124" s="131">
        <v>42.57</v>
      </c>
      <c r="I124" s="131">
        <v>88540</v>
      </c>
      <c r="J124" s="131" t="s">
        <v>526</v>
      </c>
      <c r="K124" s="131" t="s">
        <v>512</v>
      </c>
      <c r="L124" s="131" t="s">
        <v>513</v>
      </c>
      <c r="M124" s="131" t="s">
        <v>553</v>
      </c>
      <c r="N124" s="131">
        <v>10.71</v>
      </c>
      <c r="O124" s="131" t="s">
        <v>515</v>
      </c>
      <c r="P124" s="131" t="s">
        <v>515</v>
      </c>
      <c r="Q124" s="131" t="s">
        <v>515</v>
      </c>
      <c r="R124" s="131">
        <f>COUNTIF(Table15[[#This Row],[Focus Industry]:[Postsecondary Ed Req. ]], "X")</f>
        <v>3</v>
      </c>
      <c r="S124" s="131">
        <f>IF(Table15[[#This Row],[CheckSum]]=3, 1,2)</f>
        <v>1</v>
      </c>
    </row>
    <row r="125" spans="1:19" x14ac:dyDescent="0.3">
      <c r="A125" s="131" t="s">
        <v>807</v>
      </c>
      <c r="B125" s="131" t="s">
        <v>808</v>
      </c>
      <c r="C125" s="131" t="s">
        <v>577</v>
      </c>
      <c r="D125" s="131">
        <v>135</v>
      </c>
      <c r="E125" s="131">
        <v>149</v>
      </c>
      <c r="F125" s="131">
        <v>17</v>
      </c>
      <c r="G125" s="131">
        <v>10.37037037</v>
      </c>
      <c r="H125" s="131">
        <v>27.89</v>
      </c>
      <c r="I125" s="131">
        <v>58000</v>
      </c>
      <c r="J125" s="131" t="s">
        <v>526</v>
      </c>
      <c r="K125" s="131" t="s">
        <v>537</v>
      </c>
      <c r="L125" s="131" t="s">
        <v>521</v>
      </c>
      <c r="M125" s="131" t="s">
        <v>553</v>
      </c>
      <c r="N125" s="131">
        <v>10.37</v>
      </c>
      <c r="O125" s="131" t="s">
        <v>515</v>
      </c>
      <c r="P125" s="131" t="s">
        <v>515</v>
      </c>
      <c r="R125" s="131">
        <f>COUNTIF(Table15[[#This Row],[Focus Industry]:[Postsecondary Ed Req. ]], "X")</f>
        <v>2</v>
      </c>
      <c r="S125" s="131">
        <f>IF(Table15[[#This Row],[CheckSum]]=3, 1,2)</f>
        <v>2</v>
      </c>
    </row>
    <row r="126" spans="1:19" x14ac:dyDescent="0.3">
      <c r="A126" s="131" t="s">
        <v>809</v>
      </c>
      <c r="B126" s="131" t="s">
        <v>810</v>
      </c>
      <c r="C126" s="131" t="s">
        <v>551</v>
      </c>
      <c r="D126" s="131">
        <v>429</v>
      </c>
      <c r="E126" s="131">
        <v>497</v>
      </c>
      <c r="F126" s="131">
        <v>33</v>
      </c>
      <c r="G126" s="131">
        <v>15.85081585</v>
      </c>
      <c r="H126" s="131">
        <v>46.23</v>
      </c>
      <c r="I126" s="131">
        <v>96160</v>
      </c>
      <c r="J126" s="131" t="s">
        <v>511</v>
      </c>
      <c r="K126" s="131" t="s">
        <v>650</v>
      </c>
      <c r="L126" s="131" t="s">
        <v>513</v>
      </c>
      <c r="M126" s="131" t="s">
        <v>553</v>
      </c>
      <c r="N126" s="131">
        <v>5.59</v>
      </c>
      <c r="O126" s="131" t="s">
        <v>515</v>
      </c>
      <c r="P126" s="131" t="s">
        <v>515</v>
      </c>
      <c r="R126" s="131">
        <f>COUNTIF(Table15[[#This Row],[Focus Industry]:[Postsecondary Ed Req. ]], "X")</f>
        <v>2</v>
      </c>
      <c r="S126" s="131">
        <f>IF(Table15[[#This Row],[CheckSum]]=3, 1,2)</f>
        <v>2</v>
      </c>
    </row>
    <row r="127" spans="1:19" x14ac:dyDescent="0.3">
      <c r="A127" s="131" t="s">
        <v>811</v>
      </c>
      <c r="B127" s="131" t="s">
        <v>812</v>
      </c>
      <c r="C127" s="131" t="s">
        <v>631</v>
      </c>
      <c r="D127" s="131">
        <v>134</v>
      </c>
      <c r="E127" s="131">
        <v>170</v>
      </c>
      <c r="F127" s="131">
        <v>25</v>
      </c>
      <c r="G127" s="131">
        <v>26.865671639999999</v>
      </c>
      <c r="H127" s="131">
        <v>36.979999999999997</v>
      </c>
      <c r="I127" s="131">
        <v>76930</v>
      </c>
      <c r="J127" s="131" t="s">
        <v>569</v>
      </c>
      <c r="K127" s="131" t="s">
        <v>552</v>
      </c>
      <c r="L127" s="131" t="s">
        <v>521</v>
      </c>
      <c r="M127" s="131" t="s">
        <v>553</v>
      </c>
      <c r="N127" s="131">
        <v>14.18</v>
      </c>
      <c r="O127" s="131" t="s">
        <v>515</v>
      </c>
      <c r="P127" s="131" t="s">
        <v>515</v>
      </c>
      <c r="Q127" s="131" t="s">
        <v>515</v>
      </c>
      <c r="R127" s="131">
        <f>COUNTIF(Table15[[#This Row],[Focus Industry]:[Postsecondary Ed Req. ]], "X")</f>
        <v>3</v>
      </c>
      <c r="S127" s="131">
        <f>IF(Table15[[#This Row],[CheckSum]]=3, 1,2)</f>
        <v>1</v>
      </c>
    </row>
    <row r="128" spans="1:19" x14ac:dyDescent="0.3">
      <c r="A128" s="131" t="s">
        <v>813</v>
      </c>
      <c r="B128" s="131" t="s">
        <v>814</v>
      </c>
      <c r="C128" s="131" t="s">
        <v>562</v>
      </c>
      <c r="D128" s="131">
        <v>1341</v>
      </c>
      <c r="E128" s="131">
        <v>1469</v>
      </c>
      <c r="F128" s="131">
        <v>127</v>
      </c>
      <c r="G128" s="131">
        <v>9.5451155849999996</v>
      </c>
      <c r="H128" s="131">
        <v>24.35</v>
      </c>
      <c r="I128" s="131">
        <v>50640</v>
      </c>
      <c r="J128" s="131" t="s">
        <v>519</v>
      </c>
      <c r="K128" s="131" t="s">
        <v>537</v>
      </c>
      <c r="L128" s="131" t="s">
        <v>521</v>
      </c>
      <c r="M128" s="131" t="s">
        <v>563</v>
      </c>
      <c r="N128" s="131">
        <v>8.43</v>
      </c>
      <c r="O128" s="131" t="s">
        <v>515</v>
      </c>
      <c r="P128" s="131" t="s">
        <v>515</v>
      </c>
      <c r="R128" s="131">
        <f>COUNTIF(Table15[[#This Row],[Focus Industry]:[Postsecondary Ed Req. ]], "X")</f>
        <v>2</v>
      </c>
      <c r="S128" s="131">
        <v>1</v>
      </c>
    </row>
    <row r="129" spans="1:19" x14ac:dyDescent="0.3">
      <c r="A129" s="131" t="s">
        <v>815</v>
      </c>
      <c r="B129" s="131" t="s">
        <v>816</v>
      </c>
      <c r="C129" s="131" t="s">
        <v>602</v>
      </c>
      <c r="D129" s="131">
        <v>872</v>
      </c>
      <c r="E129" s="131">
        <v>1048</v>
      </c>
      <c r="F129" s="131">
        <v>77</v>
      </c>
      <c r="G129" s="131">
        <v>20.183486240000001</v>
      </c>
      <c r="H129" s="131">
        <v>50.1</v>
      </c>
      <c r="I129" s="131">
        <v>104220</v>
      </c>
      <c r="J129" s="131" t="s">
        <v>511</v>
      </c>
      <c r="K129" s="131" t="s">
        <v>512</v>
      </c>
      <c r="L129" s="131" t="s">
        <v>513</v>
      </c>
      <c r="M129" s="131" t="s">
        <v>817</v>
      </c>
      <c r="N129" s="131">
        <v>6.19</v>
      </c>
      <c r="O129" s="131" t="s">
        <v>515</v>
      </c>
      <c r="P129" s="131" t="s">
        <v>515</v>
      </c>
      <c r="Q129" s="131" t="s">
        <v>515</v>
      </c>
      <c r="R129" s="131">
        <f>COUNTIF(Table15[[#This Row],[Focus Industry]:[Postsecondary Ed Req. ]], "X")</f>
        <v>3</v>
      </c>
      <c r="S129" s="131">
        <f>IF(Table15[[#This Row],[CheckSum]]=3, 1,2)</f>
        <v>1</v>
      </c>
    </row>
    <row r="130" spans="1:19" x14ac:dyDescent="0.3">
      <c r="A130" s="130" t="s">
        <v>818</v>
      </c>
      <c r="B130" s="130" t="s">
        <v>819</v>
      </c>
      <c r="C130" s="130" t="s">
        <v>551</v>
      </c>
      <c r="D130" s="130">
        <v>158</v>
      </c>
      <c r="E130" s="130">
        <v>180</v>
      </c>
      <c r="F130" s="130">
        <v>21</v>
      </c>
      <c r="G130" s="130">
        <v>13.92405063</v>
      </c>
      <c r="H130" s="130">
        <v>18.13</v>
      </c>
      <c r="I130" s="130">
        <v>37710</v>
      </c>
      <c r="J130" s="130" t="s">
        <v>526</v>
      </c>
      <c r="K130" s="130" t="s">
        <v>520</v>
      </c>
      <c r="L130" s="130" t="s">
        <v>521</v>
      </c>
      <c r="M130" s="130" t="s">
        <v>553</v>
      </c>
      <c r="N130" s="130">
        <v>10.76</v>
      </c>
      <c r="O130" s="130" t="s">
        <v>515</v>
      </c>
      <c r="P130" s="130"/>
      <c r="Q130" s="130" t="s">
        <v>515</v>
      </c>
      <c r="R130" s="130">
        <f>COUNTIF(Table15[[#This Row],[Focus Industry]:[Postsecondary Ed Req. ]], "X")</f>
        <v>2</v>
      </c>
      <c r="S130" s="130">
        <f>IF(Table15[[#This Row],[CheckSum]]=3, 1,2)</f>
        <v>2</v>
      </c>
    </row>
    <row r="131" spans="1:19" x14ac:dyDescent="0.3">
      <c r="A131" s="131" t="s">
        <v>820</v>
      </c>
      <c r="B131" s="131" t="s">
        <v>821</v>
      </c>
      <c r="C131" s="131" t="s">
        <v>631</v>
      </c>
      <c r="D131" s="131">
        <v>303</v>
      </c>
      <c r="E131" s="131">
        <v>339</v>
      </c>
      <c r="F131" s="131">
        <v>50</v>
      </c>
      <c r="G131" s="131">
        <v>11.881188119999999</v>
      </c>
      <c r="H131" s="131">
        <v>19.600000000000001</v>
      </c>
      <c r="I131" s="131">
        <v>40760</v>
      </c>
      <c r="J131" s="131" t="s">
        <v>569</v>
      </c>
      <c r="K131" s="131" t="s">
        <v>537</v>
      </c>
      <c r="L131" s="131" t="s">
        <v>533</v>
      </c>
      <c r="M131" s="131" t="s">
        <v>553</v>
      </c>
      <c r="N131" s="131">
        <v>15.18</v>
      </c>
      <c r="O131" s="131" t="s">
        <v>515</v>
      </c>
      <c r="R131" s="131">
        <f>COUNTIF(Table15[[#This Row],[Focus Industry]:[Postsecondary Ed Req. ]], "X")</f>
        <v>1</v>
      </c>
      <c r="S131" s="131">
        <f>IF(Table15[[#This Row],[CheckSum]]=3, 1,2)</f>
        <v>2</v>
      </c>
    </row>
    <row r="132" spans="1:19" x14ac:dyDescent="0.3">
      <c r="A132" s="131" t="s">
        <v>822</v>
      </c>
      <c r="B132" s="131" t="s">
        <v>823</v>
      </c>
      <c r="C132" s="131" t="s">
        <v>598</v>
      </c>
      <c r="D132" s="131">
        <v>1188</v>
      </c>
      <c r="E132" s="131">
        <v>1315</v>
      </c>
      <c r="F132" s="131">
        <v>150</v>
      </c>
      <c r="G132" s="131">
        <v>10.69023569</v>
      </c>
      <c r="H132" s="131">
        <v>16.47</v>
      </c>
      <c r="I132" s="131">
        <v>34260</v>
      </c>
      <c r="J132" s="131" t="s">
        <v>544</v>
      </c>
      <c r="K132" s="131" t="s">
        <v>537</v>
      </c>
      <c r="L132" s="131" t="s">
        <v>521</v>
      </c>
      <c r="M132" s="131" t="s">
        <v>599</v>
      </c>
      <c r="N132" s="131">
        <v>10.86</v>
      </c>
      <c r="O132" s="131" t="s">
        <v>515</v>
      </c>
      <c r="R132" s="131">
        <f>COUNTIF(Table15[[#This Row],[Focus Industry]:[Postsecondary Ed Req. ]], "X")</f>
        <v>1</v>
      </c>
      <c r="S132" s="131">
        <f>IF(Table15[[#This Row],[CheckSum]]=3, 1,2)</f>
        <v>2</v>
      </c>
    </row>
    <row r="133" spans="1:19" x14ac:dyDescent="0.3">
      <c r="A133" s="131" t="s">
        <v>824</v>
      </c>
      <c r="B133" s="131" t="s">
        <v>825</v>
      </c>
      <c r="C133" s="131" t="s">
        <v>530</v>
      </c>
      <c r="D133" s="131">
        <v>2153</v>
      </c>
      <c r="E133" s="131">
        <v>2193</v>
      </c>
      <c r="F133" s="131">
        <v>318</v>
      </c>
      <c r="G133" s="131">
        <v>1.857872736</v>
      </c>
      <c r="H133" s="131">
        <v>16.260000000000002</v>
      </c>
      <c r="I133" s="131">
        <v>33830</v>
      </c>
      <c r="J133" s="131" t="s">
        <v>544</v>
      </c>
      <c r="K133" s="131" t="s">
        <v>532</v>
      </c>
      <c r="L133" s="131" t="s">
        <v>533</v>
      </c>
      <c r="M133" s="131" t="s">
        <v>522</v>
      </c>
      <c r="N133" s="131">
        <v>14.4</v>
      </c>
      <c r="O133" s="131" t="s">
        <v>515</v>
      </c>
      <c r="R133" s="131">
        <f>COUNTIF(Table15[[#This Row],[Focus Industry]:[Postsecondary Ed Req. ]], "X")</f>
        <v>1</v>
      </c>
      <c r="S133" s="131">
        <f>IF(Table15[[#This Row],[CheckSum]]=3, 1,2)</f>
        <v>2</v>
      </c>
    </row>
    <row r="134" spans="1:19" x14ac:dyDescent="0.3">
      <c r="A134" s="131" t="s">
        <v>826</v>
      </c>
      <c r="B134" s="131" t="s">
        <v>827</v>
      </c>
      <c r="C134" s="131" t="s">
        <v>562</v>
      </c>
      <c r="D134" s="131">
        <v>818</v>
      </c>
      <c r="E134" s="131">
        <v>847</v>
      </c>
      <c r="F134" s="131">
        <v>68</v>
      </c>
      <c r="G134" s="131">
        <v>3.545232274</v>
      </c>
      <c r="H134" s="131">
        <v>22.89</v>
      </c>
      <c r="I134" s="131">
        <v>47600</v>
      </c>
      <c r="J134" s="131" t="s">
        <v>519</v>
      </c>
      <c r="K134" s="131" t="s">
        <v>532</v>
      </c>
      <c r="L134" s="131" t="s">
        <v>533</v>
      </c>
      <c r="M134" s="131" t="s">
        <v>563</v>
      </c>
      <c r="N134" s="131">
        <v>7.82</v>
      </c>
      <c r="O134" s="131" t="s">
        <v>515</v>
      </c>
      <c r="P134" s="131" t="s">
        <v>515</v>
      </c>
      <c r="R134" s="131">
        <f>COUNTIF(Table15[[#This Row],[Focus Industry]:[Postsecondary Ed Req. ]], "X")</f>
        <v>2</v>
      </c>
      <c r="S134" s="131">
        <f>IF(Table15[[#This Row],[CheckSum]]=3, 1,2)</f>
        <v>2</v>
      </c>
    </row>
    <row r="135" spans="1:19" x14ac:dyDescent="0.3">
      <c r="A135" s="131" t="s">
        <v>828</v>
      </c>
      <c r="B135" s="131" t="s">
        <v>829</v>
      </c>
      <c r="C135" s="131" t="s">
        <v>551</v>
      </c>
      <c r="D135" s="131">
        <v>354</v>
      </c>
      <c r="E135" s="131">
        <v>402</v>
      </c>
      <c r="F135" s="131">
        <v>22</v>
      </c>
      <c r="G135" s="131">
        <v>13.559322030000001</v>
      </c>
      <c r="H135" s="131">
        <v>29.57</v>
      </c>
      <c r="I135" s="131">
        <v>61510</v>
      </c>
      <c r="J135" s="131" t="s">
        <v>526</v>
      </c>
      <c r="K135" s="131" t="s">
        <v>520</v>
      </c>
      <c r="L135" s="131" t="s">
        <v>521</v>
      </c>
      <c r="M135" s="131" t="s">
        <v>553</v>
      </c>
      <c r="N135" s="131">
        <v>4.8</v>
      </c>
      <c r="O135" s="131" t="s">
        <v>515</v>
      </c>
      <c r="P135" s="131" t="s">
        <v>515</v>
      </c>
      <c r="Q135" s="131" t="s">
        <v>515</v>
      </c>
      <c r="R135" s="131">
        <f>COUNTIF(Table15[[#This Row],[Focus Industry]:[Postsecondary Ed Req. ]], "X")</f>
        <v>3</v>
      </c>
      <c r="S135" s="131">
        <f>IF(Table15[[#This Row],[CheckSum]]=3, 1,2)</f>
        <v>1</v>
      </c>
    </row>
    <row r="136" spans="1:19" x14ac:dyDescent="0.3">
      <c r="A136" s="131" t="s">
        <v>830</v>
      </c>
      <c r="B136" s="131" t="s">
        <v>831</v>
      </c>
      <c r="C136" s="131" t="s">
        <v>562</v>
      </c>
      <c r="D136" s="131">
        <v>136</v>
      </c>
      <c r="E136" s="131">
        <v>160</v>
      </c>
      <c r="F136" s="131">
        <v>14</v>
      </c>
      <c r="G136" s="131">
        <v>17.647058820000002</v>
      </c>
      <c r="H136" s="131">
        <v>33.96</v>
      </c>
      <c r="I136" s="131">
        <v>70630</v>
      </c>
      <c r="J136" s="131" t="s">
        <v>519</v>
      </c>
      <c r="K136" s="131" t="s">
        <v>537</v>
      </c>
      <c r="L136" s="131" t="s">
        <v>521</v>
      </c>
      <c r="M136" s="131" t="s">
        <v>563</v>
      </c>
      <c r="N136" s="131">
        <v>8.09</v>
      </c>
      <c r="O136" s="131" t="s">
        <v>515</v>
      </c>
      <c r="P136" s="131" t="s">
        <v>515</v>
      </c>
      <c r="R136" s="131">
        <f>COUNTIF(Table15[[#This Row],[Focus Industry]:[Postsecondary Ed Req. ]], "X")</f>
        <v>2</v>
      </c>
      <c r="S136" s="131">
        <f>IF(Table15[[#This Row],[CheckSum]]=3, 1,2)</f>
        <v>2</v>
      </c>
    </row>
    <row r="137" spans="1:19" x14ac:dyDescent="0.3">
      <c r="A137" s="131" t="s">
        <v>832</v>
      </c>
      <c r="B137" s="131" t="s">
        <v>833</v>
      </c>
      <c r="C137" s="131" t="s">
        <v>583</v>
      </c>
      <c r="D137" s="131">
        <v>89</v>
      </c>
      <c r="E137" s="131">
        <v>101</v>
      </c>
      <c r="F137" s="131">
        <v>18</v>
      </c>
      <c r="G137" s="131">
        <v>13.48314607</v>
      </c>
      <c r="H137" s="131">
        <v>30.13</v>
      </c>
      <c r="I137" s="131">
        <v>62670</v>
      </c>
      <c r="J137" s="131" t="s">
        <v>569</v>
      </c>
      <c r="K137" s="131" t="s">
        <v>537</v>
      </c>
      <c r="L137" s="131" t="s">
        <v>533</v>
      </c>
      <c r="M137" s="131" t="s">
        <v>164</v>
      </c>
      <c r="N137" s="131">
        <v>17.98</v>
      </c>
      <c r="P137" s="131" t="s">
        <v>515</v>
      </c>
      <c r="R137" s="131">
        <f>COUNTIF(Table15[[#This Row],[Focus Industry]:[Postsecondary Ed Req. ]], "X")</f>
        <v>1</v>
      </c>
      <c r="S137" s="131">
        <f>IF(Table15[[#This Row],[CheckSum]]=3, 1,2)</f>
        <v>2</v>
      </c>
    </row>
    <row r="138" spans="1:19" x14ac:dyDescent="0.3">
      <c r="A138" s="131" t="s">
        <v>834</v>
      </c>
      <c r="B138" s="131" t="s">
        <v>835</v>
      </c>
      <c r="C138" s="131" t="s">
        <v>551</v>
      </c>
      <c r="D138" s="131">
        <v>1223</v>
      </c>
      <c r="E138" s="131">
        <v>1310</v>
      </c>
      <c r="F138" s="131">
        <v>125</v>
      </c>
      <c r="G138" s="131">
        <v>7.1136549469999997</v>
      </c>
      <c r="H138" s="131">
        <v>19.010000000000002</v>
      </c>
      <c r="I138" s="131">
        <v>39530</v>
      </c>
      <c r="J138" s="131" t="s">
        <v>526</v>
      </c>
      <c r="K138" s="131" t="s">
        <v>537</v>
      </c>
      <c r="L138" s="131" t="s">
        <v>521</v>
      </c>
      <c r="M138" s="131" t="s">
        <v>553</v>
      </c>
      <c r="N138" s="131">
        <v>8.99</v>
      </c>
      <c r="O138" s="131" t="s">
        <v>515</v>
      </c>
      <c r="R138" s="131">
        <f>COUNTIF(Table15[[#This Row],[Focus Industry]:[Postsecondary Ed Req. ]], "X")</f>
        <v>1</v>
      </c>
      <c r="S138" s="131">
        <f>IF(Table15[[#This Row],[CheckSum]]=3, 1,2)</f>
        <v>2</v>
      </c>
    </row>
    <row r="139" spans="1:19" x14ac:dyDescent="0.3">
      <c r="A139" s="131" t="s">
        <v>836</v>
      </c>
      <c r="B139" s="131" t="s">
        <v>837</v>
      </c>
      <c r="C139" s="131" t="s">
        <v>631</v>
      </c>
      <c r="D139" s="131">
        <v>373</v>
      </c>
      <c r="E139" s="131">
        <v>416</v>
      </c>
      <c r="F139" s="131">
        <v>54</v>
      </c>
      <c r="G139" s="131">
        <v>11.52815013</v>
      </c>
      <c r="H139" s="131">
        <v>23.07</v>
      </c>
      <c r="I139" s="131">
        <v>47980</v>
      </c>
      <c r="J139" s="131" t="s">
        <v>569</v>
      </c>
      <c r="K139" s="131" t="s">
        <v>520</v>
      </c>
      <c r="L139" s="131" t="s">
        <v>521</v>
      </c>
      <c r="M139" s="131" t="s">
        <v>553</v>
      </c>
      <c r="N139" s="131">
        <v>12.87</v>
      </c>
      <c r="O139" s="131" t="s">
        <v>515</v>
      </c>
      <c r="P139" s="131" t="s">
        <v>515</v>
      </c>
      <c r="Q139" s="131" t="s">
        <v>515</v>
      </c>
      <c r="R139" s="131">
        <f>COUNTIF(Table15[[#This Row],[Focus Industry]:[Postsecondary Ed Req. ]], "X")</f>
        <v>3</v>
      </c>
      <c r="S139" s="131">
        <f>IF(Table15[[#This Row],[CheckSum]]=3, 1,2)</f>
        <v>1</v>
      </c>
    </row>
    <row r="140" spans="1:19" x14ac:dyDescent="0.3">
      <c r="A140" s="131" t="s">
        <v>838</v>
      </c>
      <c r="B140" s="131" t="s">
        <v>839</v>
      </c>
      <c r="C140" s="131" t="s">
        <v>631</v>
      </c>
      <c r="D140" s="131">
        <v>311</v>
      </c>
      <c r="E140" s="131">
        <v>408</v>
      </c>
      <c r="F140" s="131">
        <v>59</v>
      </c>
      <c r="G140" s="131">
        <v>31.189710609999999</v>
      </c>
      <c r="H140" s="131">
        <v>30.38</v>
      </c>
      <c r="I140" s="131">
        <v>63190</v>
      </c>
      <c r="J140" s="131" t="s">
        <v>569</v>
      </c>
      <c r="K140" s="131" t="s">
        <v>552</v>
      </c>
      <c r="L140" s="131" t="s">
        <v>521</v>
      </c>
      <c r="M140" s="131" t="s">
        <v>553</v>
      </c>
      <c r="N140" s="131">
        <v>14.15</v>
      </c>
      <c r="O140" s="131" t="s">
        <v>515</v>
      </c>
      <c r="P140" s="131" t="s">
        <v>515</v>
      </c>
      <c r="Q140" s="131" t="s">
        <v>515</v>
      </c>
      <c r="R140" s="131">
        <f>COUNTIF(Table15[[#This Row],[Focus Industry]:[Postsecondary Ed Req. ]], "X")</f>
        <v>3</v>
      </c>
      <c r="S140" s="131">
        <f>IF(Table15[[#This Row],[CheckSum]]=3, 1,2)</f>
        <v>1</v>
      </c>
    </row>
    <row r="141" spans="1:19" x14ac:dyDescent="0.3">
      <c r="A141" s="131" t="s">
        <v>840</v>
      </c>
      <c r="B141" s="131" t="s">
        <v>841</v>
      </c>
      <c r="C141" s="131" t="s">
        <v>551</v>
      </c>
      <c r="D141" s="131">
        <v>676</v>
      </c>
      <c r="E141" s="131">
        <v>900</v>
      </c>
      <c r="F141" s="131">
        <v>62</v>
      </c>
      <c r="G141" s="131">
        <v>33.136094669999999</v>
      </c>
      <c r="H141" s="131">
        <v>65.150000000000006</v>
      </c>
      <c r="I141" s="131">
        <v>135520</v>
      </c>
      <c r="J141" s="131" t="s">
        <v>511</v>
      </c>
      <c r="K141" s="131" t="s">
        <v>650</v>
      </c>
      <c r="L141" s="131" t="s">
        <v>513</v>
      </c>
      <c r="M141" s="131" t="s">
        <v>553</v>
      </c>
      <c r="N141" s="131">
        <v>5.18</v>
      </c>
      <c r="O141" s="131" t="s">
        <v>515</v>
      </c>
      <c r="P141" s="131" t="s">
        <v>515</v>
      </c>
      <c r="R141" s="131">
        <f>COUNTIF(Table15[[#This Row],[Focus Industry]:[Postsecondary Ed Req. ]], "X")</f>
        <v>2</v>
      </c>
      <c r="S141" s="131">
        <f>IF(Table15[[#This Row],[CheckSum]]=3, 1,2)</f>
        <v>2</v>
      </c>
    </row>
    <row r="142" spans="1:19" x14ac:dyDescent="0.3">
      <c r="A142" s="131" t="s">
        <v>842</v>
      </c>
      <c r="B142" s="131" t="s">
        <v>843</v>
      </c>
      <c r="C142" s="131" t="s">
        <v>562</v>
      </c>
      <c r="D142" s="131">
        <v>1545</v>
      </c>
      <c r="E142" s="131">
        <v>1668</v>
      </c>
      <c r="F142" s="131">
        <v>148</v>
      </c>
      <c r="G142" s="131">
        <v>7.9611650489999999</v>
      </c>
      <c r="H142" s="131">
        <v>30.29</v>
      </c>
      <c r="I142" s="131">
        <v>63000</v>
      </c>
      <c r="J142" s="131" t="s">
        <v>519</v>
      </c>
      <c r="K142" s="131" t="s">
        <v>537</v>
      </c>
      <c r="L142" s="131" t="s">
        <v>521</v>
      </c>
      <c r="M142" s="131" t="s">
        <v>563</v>
      </c>
      <c r="N142" s="131">
        <v>8.74</v>
      </c>
      <c r="O142" s="131" t="s">
        <v>515</v>
      </c>
      <c r="P142" s="131" t="s">
        <v>515</v>
      </c>
      <c r="R142" s="131">
        <f>COUNTIF(Table15[[#This Row],[Focus Industry]:[Postsecondary Ed Req. ]], "X")</f>
        <v>2</v>
      </c>
      <c r="S142" s="131">
        <v>1</v>
      </c>
    </row>
    <row r="143" spans="1:19" x14ac:dyDescent="0.3">
      <c r="A143" s="131" t="s">
        <v>844</v>
      </c>
      <c r="B143" s="131" t="s">
        <v>845</v>
      </c>
      <c r="C143" s="131" t="s">
        <v>598</v>
      </c>
      <c r="D143" s="131">
        <v>332</v>
      </c>
      <c r="E143" s="131">
        <v>344</v>
      </c>
      <c r="F143" s="131">
        <v>36</v>
      </c>
      <c r="G143" s="131">
        <v>3.6144578310000002</v>
      </c>
      <c r="H143" s="131">
        <v>22.23</v>
      </c>
      <c r="I143" s="131">
        <v>46240</v>
      </c>
      <c r="J143" s="131" t="s">
        <v>544</v>
      </c>
      <c r="K143" s="131" t="s">
        <v>537</v>
      </c>
      <c r="L143" s="131" t="s">
        <v>521</v>
      </c>
      <c r="M143" s="131" t="s">
        <v>599</v>
      </c>
      <c r="N143" s="131">
        <v>10.54</v>
      </c>
      <c r="O143" s="131" t="s">
        <v>515</v>
      </c>
      <c r="P143" s="131" t="s">
        <v>515</v>
      </c>
      <c r="R143" s="131">
        <f>COUNTIF(Table15[[#This Row],[Focus Industry]:[Postsecondary Ed Req. ]], "X")</f>
        <v>2</v>
      </c>
      <c r="S143" s="131">
        <f>IF(Table15[[#This Row],[CheckSum]]=3, 1,2)</f>
        <v>2</v>
      </c>
    </row>
    <row r="144" spans="1:19" x14ac:dyDescent="0.3">
      <c r="A144" s="134" t="s">
        <v>846</v>
      </c>
      <c r="B144" s="131" t="s">
        <v>847</v>
      </c>
      <c r="C144" s="131" t="s">
        <v>619</v>
      </c>
      <c r="D144" s="131">
        <v>497</v>
      </c>
      <c r="E144" s="131">
        <v>541</v>
      </c>
      <c r="F144" s="131">
        <v>58</v>
      </c>
      <c r="G144" s="131">
        <v>8.8531187120000006</v>
      </c>
      <c r="H144" s="131">
        <v>28.01</v>
      </c>
      <c r="I144" s="131">
        <v>58260</v>
      </c>
      <c r="J144" s="131" t="s">
        <v>620</v>
      </c>
      <c r="K144" s="131" t="s">
        <v>537</v>
      </c>
      <c r="L144" s="131" t="s">
        <v>521</v>
      </c>
      <c r="M144" s="131" t="s">
        <v>599</v>
      </c>
      <c r="N144" s="131">
        <v>10.46</v>
      </c>
      <c r="O144" s="131" t="s">
        <v>515</v>
      </c>
      <c r="P144" s="131" t="s">
        <v>515</v>
      </c>
      <c r="R144" s="131">
        <f>COUNTIF(Table15[[#This Row],[Focus Industry]:[Postsecondary Ed Req. ]], "X")</f>
        <v>2</v>
      </c>
      <c r="S144" s="131">
        <f>IF(Table15[[#This Row],[CheckSum]]=3, 1,2)</f>
        <v>2</v>
      </c>
    </row>
    <row r="145" spans="1:19" x14ac:dyDescent="0.3">
      <c r="A145" s="131" t="s">
        <v>848</v>
      </c>
      <c r="B145" s="131" t="s">
        <v>849</v>
      </c>
      <c r="C145" s="131" t="s">
        <v>510</v>
      </c>
      <c r="D145" s="131">
        <v>1594</v>
      </c>
      <c r="E145" s="131">
        <v>1617</v>
      </c>
      <c r="F145" s="131">
        <v>115</v>
      </c>
      <c r="G145" s="131">
        <v>1.442910916</v>
      </c>
      <c r="H145" s="131">
        <v>49.61</v>
      </c>
      <c r="I145" s="131">
        <v>103190</v>
      </c>
      <c r="J145" s="131" t="s">
        <v>511</v>
      </c>
      <c r="K145" s="131" t="s">
        <v>512</v>
      </c>
      <c r="L145" s="131" t="s">
        <v>513</v>
      </c>
      <c r="M145" s="131" t="s">
        <v>514</v>
      </c>
      <c r="N145" s="131">
        <v>6.9</v>
      </c>
      <c r="O145" s="131" t="s">
        <v>515</v>
      </c>
      <c r="P145" s="131" t="s">
        <v>515</v>
      </c>
      <c r="Q145" s="131" t="s">
        <v>515</v>
      </c>
      <c r="R145" s="131">
        <f>COUNTIF(Table15[[#This Row],[Focus Industry]:[Postsecondary Ed Req. ]], "X")</f>
        <v>3</v>
      </c>
      <c r="S145" s="131">
        <f>IF(Table15[[#This Row],[CheckSum]]=3, 1,2)</f>
        <v>1</v>
      </c>
    </row>
    <row r="146" spans="1:19" x14ac:dyDescent="0.3">
      <c r="A146" s="131" t="s">
        <v>850</v>
      </c>
      <c r="B146" s="131" t="s">
        <v>851</v>
      </c>
      <c r="C146" s="131" t="s">
        <v>852</v>
      </c>
      <c r="D146" s="131">
        <v>311</v>
      </c>
      <c r="E146" s="131">
        <v>345</v>
      </c>
      <c r="F146" s="131">
        <v>100</v>
      </c>
      <c r="G146" s="131">
        <v>10.93247588</v>
      </c>
      <c r="H146" s="131">
        <v>16.52</v>
      </c>
      <c r="I146" s="131">
        <v>34350</v>
      </c>
      <c r="J146" s="131" t="s">
        <v>569</v>
      </c>
      <c r="K146" s="131" t="s">
        <v>537</v>
      </c>
      <c r="L146" s="131" t="s">
        <v>533</v>
      </c>
      <c r="M146" s="131" t="s">
        <v>853</v>
      </c>
      <c r="N146" s="131">
        <v>29.58</v>
      </c>
      <c r="R146" s="131">
        <f>COUNTIF(Table15[[#This Row],[Focus Industry]:[Postsecondary Ed Req. ]], "X")</f>
        <v>0</v>
      </c>
      <c r="S146" s="131">
        <f>IF(Table15[[#This Row],[CheckSum]]=3, 1,2)</f>
        <v>2</v>
      </c>
    </row>
    <row r="147" spans="1:19" x14ac:dyDescent="0.3">
      <c r="A147" s="131" t="s">
        <v>854</v>
      </c>
      <c r="B147" s="131" t="s">
        <v>855</v>
      </c>
      <c r="C147" s="131" t="s">
        <v>631</v>
      </c>
      <c r="D147" s="131">
        <v>119</v>
      </c>
      <c r="E147" s="131">
        <v>142</v>
      </c>
      <c r="F147" s="131">
        <v>22</v>
      </c>
      <c r="G147" s="131">
        <v>19.32773109</v>
      </c>
      <c r="H147" s="131">
        <v>23.98</v>
      </c>
      <c r="I147" s="131">
        <v>49880</v>
      </c>
      <c r="J147" s="131" t="s">
        <v>569</v>
      </c>
      <c r="K147" s="131" t="s">
        <v>537</v>
      </c>
      <c r="L147" s="131" t="s">
        <v>533</v>
      </c>
      <c r="M147" s="131" t="s">
        <v>553</v>
      </c>
      <c r="N147" s="131">
        <v>14.29</v>
      </c>
      <c r="O147" s="131" t="s">
        <v>515</v>
      </c>
      <c r="P147" s="131" t="s">
        <v>515</v>
      </c>
      <c r="R147" s="131">
        <f>COUNTIF(Table15[[#This Row],[Focus Industry]:[Postsecondary Ed Req. ]], "X")</f>
        <v>2</v>
      </c>
      <c r="S147" s="131">
        <f>IF(Table15[[#This Row],[CheckSum]]=3, 1,2)</f>
        <v>2</v>
      </c>
    </row>
    <row r="148" spans="1:19" x14ac:dyDescent="0.3">
      <c r="A148" s="131" t="s">
        <v>856</v>
      </c>
      <c r="B148" s="131" t="s">
        <v>857</v>
      </c>
      <c r="C148" s="131" t="s">
        <v>551</v>
      </c>
      <c r="D148" s="131">
        <v>147</v>
      </c>
      <c r="E148" s="131">
        <v>173</v>
      </c>
      <c r="F148" s="131">
        <v>16</v>
      </c>
      <c r="G148" s="131">
        <v>17.68707483</v>
      </c>
      <c r="H148" s="131">
        <v>18.239999999999998</v>
      </c>
      <c r="I148" s="131">
        <v>37930</v>
      </c>
      <c r="J148" s="131" t="s">
        <v>526</v>
      </c>
      <c r="K148" s="131" t="s">
        <v>520</v>
      </c>
      <c r="L148" s="131" t="s">
        <v>521</v>
      </c>
      <c r="M148" s="131" t="s">
        <v>553</v>
      </c>
      <c r="N148" s="131">
        <v>8.16</v>
      </c>
      <c r="O148" s="131" t="s">
        <v>515</v>
      </c>
      <c r="Q148" s="131" t="s">
        <v>515</v>
      </c>
      <c r="R148" s="131">
        <f>COUNTIF(Table15[[#This Row],[Focus Industry]:[Postsecondary Ed Req. ]], "X")</f>
        <v>2</v>
      </c>
      <c r="S148" s="131">
        <f>IF(Table15[[#This Row],[CheckSum]]=3, 1,2)</f>
        <v>2</v>
      </c>
    </row>
    <row r="149" spans="1:19" x14ac:dyDescent="0.3">
      <c r="A149" s="131" t="s">
        <v>858</v>
      </c>
      <c r="B149" s="131" t="s">
        <v>859</v>
      </c>
      <c r="C149" s="131" t="s">
        <v>525</v>
      </c>
      <c r="D149" s="131">
        <v>1130</v>
      </c>
      <c r="E149" s="131">
        <v>1210</v>
      </c>
      <c r="F149" s="131">
        <v>99</v>
      </c>
      <c r="G149" s="131">
        <v>7.079646018</v>
      </c>
      <c r="H149" s="131">
        <v>32.11</v>
      </c>
      <c r="I149" s="131">
        <v>66800</v>
      </c>
      <c r="J149" s="131" t="s">
        <v>511</v>
      </c>
      <c r="K149" s="131" t="s">
        <v>512</v>
      </c>
      <c r="L149" s="131" t="s">
        <v>513</v>
      </c>
      <c r="M149" s="131" t="s">
        <v>514</v>
      </c>
      <c r="N149" s="131">
        <v>7.96</v>
      </c>
      <c r="O149" s="131" t="s">
        <v>515</v>
      </c>
      <c r="P149" s="131" t="s">
        <v>515</v>
      </c>
      <c r="Q149" s="131" t="s">
        <v>515</v>
      </c>
      <c r="R149" s="131">
        <f>COUNTIF(Table15[[#This Row],[Focus Industry]:[Postsecondary Ed Req. ]], "X")</f>
        <v>3</v>
      </c>
      <c r="S149" s="131">
        <f>IF(Table15[[#This Row],[CheckSum]]=3, 1,2)</f>
        <v>1</v>
      </c>
    </row>
    <row r="150" spans="1:19" x14ac:dyDescent="0.3">
      <c r="A150" s="131" t="s">
        <v>860</v>
      </c>
      <c r="B150" s="131" t="s">
        <v>861</v>
      </c>
      <c r="C150" s="131" t="s">
        <v>551</v>
      </c>
      <c r="D150" s="131">
        <v>56</v>
      </c>
      <c r="E150" s="131">
        <v>61</v>
      </c>
      <c r="F150" s="131">
        <v>3</v>
      </c>
      <c r="G150" s="131">
        <v>8.9285714289999998</v>
      </c>
      <c r="H150" s="131">
        <v>50.91</v>
      </c>
      <c r="I150" s="131">
        <v>105890</v>
      </c>
      <c r="J150" s="131" t="s">
        <v>511</v>
      </c>
      <c r="K150" s="131" t="s">
        <v>552</v>
      </c>
      <c r="L150" s="131" t="s">
        <v>521</v>
      </c>
      <c r="M150" s="131" t="s">
        <v>553</v>
      </c>
      <c r="N150" s="131">
        <v>5.36</v>
      </c>
      <c r="O150" s="131" t="s">
        <v>515</v>
      </c>
      <c r="P150" s="131" t="s">
        <v>515</v>
      </c>
      <c r="Q150" s="131" t="s">
        <v>515</v>
      </c>
      <c r="R150" s="131">
        <f>COUNTIF(Table15[[#This Row],[Focus Industry]:[Postsecondary Ed Req. ]], "X")</f>
        <v>3</v>
      </c>
      <c r="S150" s="131">
        <f>IF(Table15[[#This Row],[CheckSum]]=3, 1,2)</f>
        <v>1</v>
      </c>
    </row>
    <row r="151" spans="1:19" x14ac:dyDescent="0.3">
      <c r="A151" s="131" t="s">
        <v>862</v>
      </c>
      <c r="B151" s="131" t="s">
        <v>863</v>
      </c>
      <c r="C151" s="131" t="s">
        <v>551</v>
      </c>
      <c r="D151" s="131">
        <v>804</v>
      </c>
      <c r="E151" s="131">
        <v>885</v>
      </c>
      <c r="F151" s="131">
        <v>54</v>
      </c>
      <c r="G151" s="131">
        <v>10.074626869999999</v>
      </c>
      <c r="H151" s="131">
        <v>38.51</v>
      </c>
      <c r="I151" s="131">
        <v>80100</v>
      </c>
      <c r="J151" s="131" t="s">
        <v>526</v>
      </c>
      <c r="K151" s="131" t="s">
        <v>552</v>
      </c>
      <c r="L151" s="131" t="s">
        <v>521</v>
      </c>
      <c r="M151" s="131" t="s">
        <v>553</v>
      </c>
      <c r="N151" s="131">
        <v>5.35</v>
      </c>
      <c r="O151" s="131" t="s">
        <v>515</v>
      </c>
      <c r="P151" s="131" t="s">
        <v>515</v>
      </c>
      <c r="Q151" s="131" t="s">
        <v>515</v>
      </c>
      <c r="R151" s="131">
        <f>COUNTIF(Table15[[#This Row],[Focus Industry]:[Postsecondary Ed Req. ]], "X")</f>
        <v>3</v>
      </c>
      <c r="S151" s="131">
        <f>IF(Table15[[#This Row],[CheckSum]]=3, 1,2)</f>
        <v>1</v>
      </c>
    </row>
    <row r="152" spans="1:19" x14ac:dyDescent="0.3">
      <c r="A152" s="135" t="s">
        <v>864</v>
      </c>
      <c r="B152" s="131" t="s">
        <v>865</v>
      </c>
      <c r="C152" s="131" t="s">
        <v>619</v>
      </c>
      <c r="D152" s="131">
        <v>2382</v>
      </c>
      <c r="E152" s="131">
        <v>2402</v>
      </c>
      <c r="F152" s="131">
        <v>320</v>
      </c>
      <c r="G152" s="131">
        <v>0.83963056300000005</v>
      </c>
      <c r="H152" s="131">
        <v>16.04</v>
      </c>
      <c r="I152" s="131">
        <v>33360</v>
      </c>
      <c r="J152" s="131" t="s">
        <v>620</v>
      </c>
      <c r="K152" s="131" t="s">
        <v>537</v>
      </c>
      <c r="L152" s="131" t="s">
        <v>533</v>
      </c>
      <c r="M152" s="131" t="s">
        <v>514</v>
      </c>
      <c r="N152" s="131">
        <v>13.39</v>
      </c>
      <c r="O152" s="131" t="s">
        <v>515</v>
      </c>
      <c r="R152" s="131">
        <f>COUNTIF(Table15[[#This Row],[Focus Industry]:[Postsecondary Ed Req. ]], "X")</f>
        <v>1</v>
      </c>
      <c r="S152" s="131">
        <f>IF(Table15[[#This Row],[CheckSum]]=3, 1,2)</f>
        <v>2</v>
      </c>
    </row>
    <row r="153" spans="1:19" x14ac:dyDescent="0.3">
      <c r="A153" s="131" t="s">
        <v>866</v>
      </c>
      <c r="B153" s="131" t="s">
        <v>867</v>
      </c>
      <c r="C153" s="131" t="s">
        <v>551</v>
      </c>
      <c r="D153" s="131">
        <v>75</v>
      </c>
      <c r="E153" s="131">
        <v>84</v>
      </c>
      <c r="F153" s="131">
        <v>6</v>
      </c>
      <c r="G153" s="131">
        <v>12</v>
      </c>
      <c r="H153" s="131">
        <v>19.57</v>
      </c>
      <c r="I153" s="131">
        <v>40700</v>
      </c>
      <c r="J153" s="131" t="s">
        <v>511</v>
      </c>
      <c r="K153" s="131" t="s">
        <v>512</v>
      </c>
      <c r="L153" s="131" t="s">
        <v>513</v>
      </c>
      <c r="M153" s="131" t="s">
        <v>553</v>
      </c>
      <c r="N153" s="131">
        <v>6.67</v>
      </c>
      <c r="O153" s="131" t="s">
        <v>515</v>
      </c>
      <c r="Q153" s="131" t="s">
        <v>515</v>
      </c>
      <c r="R153" s="131">
        <f>COUNTIF(Table15[[#This Row],[Focus Industry]:[Postsecondary Ed Req. ]], "X")</f>
        <v>2</v>
      </c>
      <c r="S153" s="131">
        <f>IF(Table15[[#This Row],[CheckSum]]=3, 1,2)</f>
        <v>2</v>
      </c>
    </row>
    <row r="154" spans="1:19" x14ac:dyDescent="0.3">
      <c r="A154" s="131" t="s">
        <v>868</v>
      </c>
      <c r="B154" s="131" t="s">
        <v>869</v>
      </c>
      <c r="C154" s="131" t="s">
        <v>530</v>
      </c>
      <c r="D154" s="131">
        <v>678</v>
      </c>
      <c r="E154" s="131">
        <v>780</v>
      </c>
      <c r="F154" s="131">
        <v>98</v>
      </c>
      <c r="G154" s="131">
        <v>15.04424779</v>
      </c>
      <c r="H154" s="131">
        <v>18.38</v>
      </c>
      <c r="I154" s="131">
        <v>38230</v>
      </c>
      <c r="J154" s="131" t="s">
        <v>531</v>
      </c>
      <c r="K154" s="131" t="s">
        <v>532</v>
      </c>
      <c r="L154" s="131" t="s">
        <v>533</v>
      </c>
      <c r="M154" s="131" t="s">
        <v>674</v>
      </c>
      <c r="N154" s="131">
        <v>12.39</v>
      </c>
      <c r="O154" s="131" t="s">
        <v>515</v>
      </c>
      <c r="R154" s="131">
        <f>COUNTIF(Table15[[#This Row],[Focus Industry]:[Postsecondary Ed Req. ]], "X")</f>
        <v>1</v>
      </c>
      <c r="S154" s="131">
        <f>IF(Table15[[#This Row],[CheckSum]]=3, 1,2)</f>
        <v>2</v>
      </c>
    </row>
    <row r="155" spans="1:19" x14ac:dyDescent="0.3">
      <c r="A155" s="130" t="s">
        <v>870</v>
      </c>
      <c r="B155" s="130" t="s">
        <v>871</v>
      </c>
      <c r="C155" s="130" t="s">
        <v>551</v>
      </c>
      <c r="D155" s="130">
        <v>12059</v>
      </c>
      <c r="E155" s="130">
        <v>13571</v>
      </c>
      <c r="F155" s="130">
        <v>865</v>
      </c>
      <c r="G155" s="130">
        <v>12.5383531</v>
      </c>
      <c r="H155" s="130">
        <v>44.81</v>
      </c>
      <c r="I155" s="130">
        <v>93200</v>
      </c>
      <c r="J155" s="130" t="s">
        <v>511</v>
      </c>
      <c r="K155" s="130" t="s">
        <v>512</v>
      </c>
      <c r="L155" s="130" t="s">
        <v>513</v>
      </c>
      <c r="M155" s="130" t="s">
        <v>553</v>
      </c>
      <c r="N155" s="130">
        <v>5.47</v>
      </c>
      <c r="O155" s="130" t="s">
        <v>515</v>
      </c>
      <c r="P155" s="130" t="s">
        <v>515</v>
      </c>
      <c r="Q155" s="130" t="s">
        <v>515</v>
      </c>
      <c r="R155" s="130">
        <f>COUNTIF(Table15[[#This Row],[Focus Industry]:[Postsecondary Ed Req. ]], "X")</f>
        <v>3</v>
      </c>
      <c r="S155" s="130">
        <f>IF(Table15[[#This Row],[CheckSum]]=3, 1,2)</f>
        <v>1</v>
      </c>
    </row>
    <row r="156" spans="1:19" x14ac:dyDescent="0.3">
      <c r="A156" s="131" t="s">
        <v>872</v>
      </c>
      <c r="B156" s="131" t="s">
        <v>873</v>
      </c>
      <c r="C156" s="131" t="s">
        <v>580</v>
      </c>
      <c r="D156" s="131">
        <v>300</v>
      </c>
      <c r="E156" s="131">
        <v>329</v>
      </c>
      <c r="F156" s="131">
        <v>27</v>
      </c>
      <c r="G156" s="131">
        <v>9.6666666669999994</v>
      </c>
      <c r="H156" s="131">
        <v>17.809999999999999</v>
      </c>
      <c r="I156" s="131">
        <v>37050</v>
      </c>
      <c r="J156" s="131" t="s">
        <v>511</v>
      </c>
      <c r="K156" s="131" t="s">
        <v>650</v>
      </c>
      <c r="L156" s="131" t="s">
        <v>513</v>
      </c>
      <c r="M156" s="131" t="s">
        <v>164</v>
      </c>
      <c r="N156" s="131">
        <v>8</v>
      </c>
      <c r="R156" s="131">
        <f>COUNTIF(Table15[[#This Row],[Focus Industry]:[Postsecondary Ed Req. ]], "X")</f>
        <v>0</v>
      </c>
      <c r="S156" s="131">
        <f>IF(Table15[[#This Row],[CheckSum]]=3, 1,2)</f>
        <v>2</v>
      </c>
    </row>
    <row r="157" spans="1:19" x14ac:dyDescent="0.3">
      <c r="A157" s="131" t="s">
        <v>874</v>
      </c>
      <c r="B157" s="131" t="s">
        <v>875</v>
      </c>
      <c r="C157" s="131" t="s">
        <v>583</v>
      </c>
      <c r="D157" s="131">
        <v>392</v>
      </c>
      <c r="E157" s="131">
        <v>462</v>
      </c>
      <c r="F157" s="131">
        <v>81</v>
      </c>
      <c r="G157" s="131">
        <v>17.85714286</v>
      </c>
      <c r="H157" s="131">
        <v>15.08</v>
      </c>
      <c r="I157" s="131">
        <v>31360</v>
      </c>
      <c r="J157" s="131" t="s">
        <v>569</v>
      </c>
      <c r="K157" s="131" t="s">
        <v>537</v>
      </c>
      <c r="L157" s="131" t="s">
        <v>533</v>
      </c>
      <c r="M157" s="131" t="s">
        <v>164</v>
      </c>
      <c r="N157" s="131">
        <v>17.350000000000001</v>
      </c>
      <c r="R157" s="131">
        <f>COUNTIF(Table15[[#This Row],[Focus Industry]:[Postsecondary Ed Req. ]], "X")</f>
        <v>0</v>
      </c>
      <c r="S157" s="131">
        <f>IF(Table15[[#This Row],[CheckSum]]=3, 1,2)</f>
        <v>2</v>
      </c>
    </row>
    <row r="158" spans="1:19" x14ac:dyDescent="0.3">
      <c r="A158" s="131" t="s">
        <v>876</v>
      </c>
      <c r="B158" s="131" t="s">
        <v>877</v>
      </c>
      <c r="C158" s="131" t="s">
        <v>551</v>
      </c>
      <c r="D158" s="131">
        <v>415</v>
      </c>
      <c r="E158" s="131">
        <v>503</v>
      </c>
      <c r="F158" s="131">
        <v>32</v>
      </c>
      <c r="G158" s="131">
        <v>21.204819279999999</v>
      </c>
      <c r="H158" s="131">
        <v>40.299999999999997</v>
      </c>
      <c r="I158" s="131">
        <v>83820</v>
      </c>
      <c r="J158" s="131" t="s">
        <v>511</v>
      </c>
      <c r="K158" s="131" t="s">
        <v>552</v>
      </c>
      <c r="L158" s="131" t="s">
        <v>521</v>
      </c>
      <c r="M158" s="131" t="s">
        <v>553</v>
      </c>
      <c r="N158" s="131">
        <v>5.0599999999999996</v>
      </c>
      <c r="O158" s="131" t="s">
        <v>515</v>
      </c>
      <c r="P158" s="131" t="s">
        <v>515</v>
      </c>
      <c r="Q158" s="131" t="s">
        <v>515</v>
      </c>
      <c r="R158" s="131">
        <f>COUNTIF(Table15[[#This Row],[Focus Industry]:[Postsecondary Ed Req. ]], "X")</f>
        <v>3</v>
      </c>
      <c r="S158" s="131">
        <f>IF(Table15[[#This Row],[CheckSum]]=3, 1,2)</f>
        <v>1</v>
      </c>
    </row>
    <row r="159" spans="1:19" x14ac:dyDescent="0.3">
      <c r="A159" s="131" t="s">
        <v>878</v>
      </c>
      <c r="B159" s="131" t="s">
        <v>879</v>
      </c>
      <c r="C159" s="131" t="s">
        <v>562</v>
      </c>
      <c r="D159" s="131">
        <v>288</v>
      </c>
      <c r="E159" s="131">
        <v>309</v>
      </c>
      <c r="F159" s="131">
        <v>25</v>
      </c>
      <c r="G159" s="131">
        <v>7.2916666670000003</v>
      </c>
      <c r="H159" s="131">
        <v>24.94</v>
      </c>
      <c r="I159" s="131">
        <v>51870</v>
      </c>
      <c r="J159" s="131" t="s">
        <v>519</v>
      </c>
      <c r="K159" s="131" t="s">
        <v>532</v>
      </c>
      <c r="L159" s="131" t="s">
        <v>533</v>
      </c>
      <c r="M159" s="131" t="s">
        <v>563</v>
      </c>
      <c r="N159" s="131">
        <v>7.64</v>
      </c>
      <c r="O159" s="131" t="s">
        <v>515</v>
      </c>
      <c r="P159" s="131" t="s">
        <v>515</v>
      </c>
      <c r="R159" s="131">
        <f>COUNTIF(Table15[[#This Row],[Focus Industry]:[Postsecondary Ed Req. ]], "X")</f>
        <v>2</v>
      </c>
      <c r="S159" s="131">
        <f>IF(Table15[[#This Row],[CheckSum]]=3, 1,2)</f>
        <v>2</v>
      </c>
    </row>
    <row r="160" spans="1:19" x14ac:dyDescent="0.3">
      <c r="A160" s="131" t="s">
        <v>880</v>
      </c>
      <c r="B160" s="131" t="s">
        <v>881</v>
      </c>
      <c r="C160" s="131" t="s">
        <v>530</v>
      </c>
      <c r="D160" s="131">
        <v>49</v>
      </c>
      <c r="E160" s="131">
        <v>56</v>
      </c>
      <c r="F160" s="131">
        <v>6</v>
      </c>
      <c r="G160" s="131">
        <v>14.28571429</v>
      </c>
      <c r="H160" s="131">
        <v>21.01</v>
      </c>
      <c r="I160" s="131">
        <v>43700</v>
      </c>
      <c r="J160" s="131" t="s">
        <v>544</v>
      </c>
      <c r="K160" s="131" t="s">
        <v>532</v>
      </c>
      <c r="L160" s="131" t="s">
        <v>533</v>
      </c>
      <c r="M160" s="131" t="s">
        <v>522</v>
      </c>
      <c r="N160" s="131">
        <v>12.24</v>
      </c>
      <c r="O160" s="131" t="s">
        <v>515</v>
      </c>
      <c r="R160" s="131">
        <f>COUNTIF(Table15[[#This Row],[Focus Industry]:[Postsecondary Ed Req. ]], "X")</f>
        <v>1</v>
      </c>
      <c r="S160" s="131">
        <f>IF(Table15[[#This Row],[CheckSum]]=3, 1,2)</f>
        <v>2</v>
      </c>
    </row>
    <row r="161" spans="1:19" x14ac:dyDescent="0.3">
      <c r="A161" s="131" t="s">
        <v>882</v>
      </c>
      <c r="B161" s="131" t="s">
        <v>883</v>
      </c>
      <c r="C161" s="131" t="s">
        <v>615</v>
      </c>
      <c r="D161" s="131">
        <v>3450</v>
      </c>
      <c r="E161" s="131">
        <v>3525</v>
      </c>
      <c r="F161" s="131">
        <v>332</v>
      </c>
      <c r="G161" s="131">
        <v>2.1739130430000002</v>
      </c>
      <c r="H161" s="131">
        <v>30.04</v>
      </c>
      <c r="I161" s="131">
        <v>62480</v>
      </c>
      <c r="J161" s="131" t="s">
        <v>616</v>
      </c>
      <c r="K161" s="131" t="s">
        <v>537</v>
      </c>
      <c r="L161" s="131" t="s">
        <v>521</v>
      </c>
      <c r="M161" s="131" t="s">
        <v>534</v>
      </c>
      <c r="N161" s="131">
        <v>9.4499999999999993</v>
      </c>
      <c r="O161" s="131" t="s">
        <v>515</v>
      </c>
      <c r="P161" s="131" t="s">
        <v>515</v>
      </c>
      <c r="R161" s="131">
        <f>COUNTIF(Table15[[#This Row],[Focus Industry]:[Postsecondary Ed Req. ]], "X")</f>
        <v>2</v>
      </c>
      <c r="S161" s="131">
        <f>IF(Table15[[#This Row],[CheckSum]]=3, 1,2)</f>
        <v>2</v>
      </c>
    </row>
    <row r="162" spans="1:19" x14ac:dyDescent="0.3">
      <c r="A162" s="131" t="s">
        <v>884</v>
      </c>
      <c r="B162" s="131" t="s">
        <v>885</v>
      </c>
      <c r="C162" s="131" t="s">
        <v>556</v>
      </c>
      <c r="D162" s="131">
        <v>4252</v>
      </c>
      <c r="E162" s="131">
        <v>4854</v>
      </c>
      <c r="F162" s="131">
        <v>332</v>
      </c>
      <c r="G162" s="131">
        <v>14.15804327</v>
      </c>
      <c r="I162" s="131">
        <v>77810</v>
      </c>
      <c r="J162" s="131" t="s">
        <v>511</v>
      </c>
      <c r="K162" s="131" t="s">
        <v>512</v>
      </c>
      <c r="L162" s="131" t="s">
        <v>513</v>
      </c>
      <c r="M162" s="131" t="s">
        <v>557</v>
      </c>
      <c r="N162" s="131">
        <v>6.16</v>
      </c>
      <c r="O162" s="131" t="s">
        <v>515</v>
      </c>
      <c r="P162" s="131" t="s">
        <v>515</v>
      </c>
      <c r="Q162" s="131" t="s">
        <v>515</v>
      </c>
      <c r="R162" s="131">
        <f>COUNTIF(Table15[[#This Row],[Focus Industry]:[Postsecondary Ed Req. ]], "X")</f>
        <v>3</v>
      </c>
      <c r="S162" s="131">
        <f>IF(Table15[[#This Row],[CheckSum]]=3, 1,2)</f>
        <v>1</v>
      </c>
    </row>
    <row r="163" spans="1:19" x14ac:dyDescent="0.3">
      <c r="A163" s="131" t="s">
        <v>886</v>
      </c>
      <c r="B163" s="131" t="s">
        <v>887</v>
      </c>
      <c r="C163" s="131" t="s">
        <v>615</v>
      </c>
      <c r="D163" s="131">
        <v>2762</v>
      </c>
      <c r="E163" s="131">
        <v>2768</v>
      </c>
      <c r="F163" s="131">
        <v>208</v>
      </c>
      <c r="G163" s="131">
        <v>0.21723388800000001</v>
      </c>
      <c r="H163" s="131">
        <v>38.32</v>
      </c>
      <c r="I163" s="131">
        <v>79710</v>
      </c>
      <c r="J163" s="131" t="s">
        <v>616</v>
      </c>
      <c r="K163" s="131" t="s">
        <v>512</v>
      </c>
      <c r="L163" s="131" t="s">
        <v>513</v>
      </c>
      <c r="M163" s="131" t="s">
        <v>677</v>
      </c>
      <c r="N163" s="131">
        <v>7.35</v>
      </c>
      <c r="O163" s="131" t="s">
        <v>515</v>
      </c>
      <c r="P163" s="131" t="s">
        <v>515</v>
      </c>
      <c r="Q163" s="131" t="s">
        <v>515</v>
      </c>
      <c r="R163" s="131">
        <f>COUNTIF(Table15[[#This Row],[Focus Industry]:[Postsecondary Ed Req. ]], "X")</f>
        <v>3</v>
      </c>
      <c r="S163" s="131">
        <f>IF(Table15[[#This Row],[CheckSum]]=3, 1,2)</f>
        <v>1</v>
      </c>
    </row>
    <row r="164" spans="1:19" x14ac:dyDescent="0.3">
      <c r="A164" s="131" t="s">
        <v>888</v>
      </c>
      <c r="B164" s="131" t="s">
        <v>889</v>
      </c>
      <c r="C164" s="131" t="s">
        <v>518</v>
      </c>
      <c r="D164" s="131">
        <v>129</v>
      </c>
      <c r="E164" s="131">
        <v>143</v>
      </c>
      <c r="F164" s="131">
        <v>14</v>
      </c>
      <c r="G164" s="131">
        <v>10.85271318</v>
      </c>
      <c r="H164" s="131">
        <v>29.6</v>
      </c>
      <c r="I164" s="131">
        <v>61560</v>
      </c>
      <c r="J164" s="131" t="s">
        <v>519</v>
      </c>
      <c r="K164" s="131" t="s">
        <v>537</v>
      </c>
      <c r="L164" s="131" t="s">
        <v>521</v>
      </c>
      <c r="M164" s="131" t="s">
        <v>599</v>
      </c>
      <c r="N164" s="131">
        <v>10.08</v>
      </c>
      <c r="O164" s="131" t="s">
        <v>515</v>
      </c>
      <c r="P164" s="131" t="s">
        <v>515</v>
      </c>
      <c r="R164" s="131">
        <f>COUNTIF(Table15[[#This Row],[Focus Industry]:[Postsecondary Ed Req. ]], "X")</f>
        <v>2</v>
      </c>
      <c r="S164" s="131">
        <f>IF(Table15[[#This Row],[CheckSum]]=3, 1,2)</f>
        <v>2</v>
      </c>
    </row>
    <row r="165" spans="1:19" x14ac:dyDescent="0.3">
      <c r="A165" s="131" t="s">
        <v>890</v>
      </c>
      <c r="B165" s="131" t="s">
        <v>891</v>
      </c>
      <c r="C165" s="131" t="s">
        <v>852</v>
      </c>
      <c r="D165" s="131">
        <v>2879</v>
      </c>
      <c r="E165" s="131">
        <v>3029</v>
      </c>
      <c r="F165" s="131">
        <v>400</v>
      </c>
      <c r="G165" s="131">
        <v>5.2101424109999996</v>
      </c>
      <c r="H165" s="131">
        <v>16.47</v>
      </c>
      <c r="I165" s="131">
        <v>34250</v>
      </c>
      <c r="J165" s="131" t="s">
        <v>569</v>
      </c>
      <c r="K165" s="131" t="s">
        <v>537</v>
      </c>
      <c r="L165" s="131" t="s">
        <v>533</v>
      </c>
      <c r="M165" s="131" t="s">
        <v>853</v>
      </c>
      <c r="N165" s="131">
        <v>13.51</v>
      </c>
      <c r="R165" s="131">
        <f>COUNTIF(Table15[[#This Row],[Focus Industry]:[Postsecondary Ed Req. ]], "X")</f>
        <v>0</v>
      </c>
      <c r="S165" s="131">
        <f>IF(Table15[[#This Row],[CheckSum]]=3, 1,2)</f>
        <v>2</v>
      </c>
    </row>
    <row r="166" spans="1:19" x14ac:dyDescent="0.3">
      <c r="A166" s="131" t="s">
        <v>892</v>
      </c>
      <c r="B166" s="131" t="s">
        <v>893</v>
      </c>
      <c r="C166" s="131" t="s">
        <v>556</v>
      </c>
      <c r="D166" s="131">
        <v>410</v>
      </c>
      <c r="E166" s="131">
        <v>449</v>
      </c>
      <c r="F166" s="131">
        <v>54</v>
      </c>
      <c r="G166" s="131">
        <v>9.5121951219999996</v>
      </c>
      <c r="H166" s="131">
        <v>17.71</v>
      </c>
      <c r="I166" s="131">
        <v>36830</v>
      </c>
      <c r="J166" s="131" t="s">
        <v>511</v>
      </c>
      <c r="K166" s="131" t="s">
        <v>537</v>
      </c>
      <c r="L166" s="131" t="s">
        <v>521</v>
      </c>
      <c r="M166" s="131" t="s">
        <v>570</v>
      </c>
      <c r="N166" s="131">
        <v>12.2</v>
      </c>
      <c r="R166" s="131">
        <f>COUNTIF(Table15[[#This Row],[Focus Industry]:[Postsecondary Ed Req. ]], "X")</f>
        <v>0</v>
      </c>
      <c r="S166" s="131">
        <f>IF(Table15[[#This Row],[CheckSum]]=3, 1,2)</f>
        <v>2</v>
      </c>
    </row>
    <row r="167" spans="1:19" x14ac:dyDescent="0.3">
      <c r="A167" s="131" t="s">
        <v>894</v>
      </c>
      <c r="B167" s="131" t="s">
        <v>895</v>
      </c>
      <c r="C167" s="131" t="s">
        <v>598</v>
      </c>
      <c r="D167" s="131">
        <v>87</v>
      </c>
      <c r="E167" s="131">
        <v>110</v>
      </c>
      <c r="F167" s="131">
        <v>11</v>
      </c>
      <c r="G167" s="131">
        <v>26.436781610000001</v>
      </c>
      <c r="H167" s="131">
        <v>21.19</v>
      </c>
      <c r="I167" s="131">
        <v>44070</v>
      </c>
      <c r="J167" s="131" t="s">
        <v>544</v>
      </c>
      <c r="K167" s="131" t="s">
        <v>537</v>
      </c>
      <c r="L167" s="131" t="s">
        <v>521</v>
      </c>
      <c r="M167" s="131" t="s">
        <v>570</v>
      </c>
      <c r="N167" s="131">
        <v>10.34</v>
      </c>
      <c r="R167" s="131">
        <f>COUNTIF(Table15[[#This Row],[Focus Industry]:[Postsecondary Ed Req. ]], "X")</f>
        <v>0</v>
      </c>
      <c r="S167" s="131">
        <f>IF(Table15[[#This Row],[CheckSum]]=3, 1,2)</f>
        <v>2</v>
      </c>
    </row>
    <row r="168" spans="1:19" x14ac:dyDescent="0.3">
      <c r="A168" s="131" t="s">
        <v>896</v>
      </c>
      <c r="B168" s="131" t="s">
        <v>897</v>
      </c>
      <c r="C168" s="131" t="s">
        <v>562</v>
      </c>
      <c r="D168" s="131">
        <v>98</v>
      </c>
      <c r="E168" s="131">
        <v>126</v>
      </c>
      <c r="F168" s="131">
        <v>12</v>
      </c>
      <c r="G168" s="131">
        <v>28.571428569999998</v>
      </c>
      <c r="H168" s="131">
        <v>18.62</v>
      </c>
      <c r="I168" s="131">
        <v>38740</v>
      </c>
      <c r="J168" s="131" t="s">
        <v>519</v>
      </c>
      <c r="K168" s="131" t="s">
        <v>537</v>
      </c>
      <c r="L168" s="131" t="s">
        <v>521</v>
      </c>
      <c r="M168" s="131" t="s">
        <v>563</v>
      </c>
      <c r="N168" s="131">
        <v>10.199999999999999</v>
      </c>
      <c r="O168" s="131" t="s">
        <v>515</v>
      </c>
      <c r="R168" s="131">
        <f>COUNTIF(Table15[[#This Row],[Focus Industry]:[Postsecondary Ed Req. ]], "X")</f>
        <v>1</v>
      </c>
      <c r="S168" s="131">
        <f>IF(Table15[[#This Row],[CheckSum]]=3, 1,2)</f>
        <v>2</v>
      </c>
    </row>
    <row r="169" spans="1:19" x14ac:dyDescent="0.3">
      <c r="A169" s="131" t="s">
        <v>898</v>
      </c>
      <c r="B169" s="131" t="s">
        <v>899</v>
      </c>
      <c r="C169" s="131" t="s">
        <v>598</v>
      </c>
      <c r="D169" s="131">
        <v>157</v>
      </c>
      <c r="E169" s="131">
        <v>201</v>
      </c>
      <c r="F169" s="131">
        <v>23</v>
      </c>
      <c r="G169" s="131">
        <v>28.025477710000001</v>
      </c>
      <c r="H169" s="131">
        <v>16.649999999999999</v>
      </c>
      <c r="I169" s="131">
        <v>34630</v>
      </c>
      <c r="J169" s="131" t="s">
        <v>544</v>
      </c>
      <c r="K169" s="131" t="s">
        <v>532</v>
      </c>
      <c r="L169" s="131" t="s">
        <v>533</v>
      </c>
      <c r="M169" s="131" t="s">
        <v>599</v>
      </c>
      <c r="N169" s="131">
        <v>11.46</v>
      </c>
      <c r="O169" s="131" t="s">
        <v>515</v>
      </c>
      <c r="R169" s="131">
        <f>COUNTIF(Table15[[#This Row],[Focus Industry]:[Postsecondary Ed Req. ]], "X")</f>
        <v>1</v>
      </c>
      <c r="S169" s="131">
        <f>IF(Table15[[#This Row],[CheckSum]]=3, 1,2)</f>
        <v>2</v>
      </c>
    </row>
    <row r="170" spans="1:19" x14ac:dyDescent="0.3">
      <c r="A170" s="131" t="s">
        <v>900</v>
      </c>
      <c r="B170" s="131" t="s">
        <v>901</v>
      </c>
      <c r="C170" s="131" t="s">
        <v>562</v>
      </c>
      <c r="D170" s="131">
        <v>663</v>
      </c>
      <c r="E170" s="131">
        <v>682</v>
      </c>
      <c r="F170" s="131">
        <v>63</v>
      </c>
      <c r="G170" s="131">
        <v>2.8657616890000002</v>
      </c>
      <c r="H170" s="131">
        <v>24.52</v>
      </c>
      <c r="I170" s="131">
        <v>51010</v>
      </c>
      <c r="J170" s="131" t="s">
        <v>519</v>
      </c>
      <c r="K170" s="131" t="s">
        <v>537</v>
      </c>
      <c r="L170" s="131" t="s">
        <v>521</v>
      </c>
      <c r="M170" s="131" t="s">
        <v>563</v>
      </c>
      <c r="N170" s="131">
        <v>9.1999999999999993</v>
      </c>
      <c r="O170" s="131" t="s">
        <v>515</v>
      </c>
      <c r="P170" s="131" t="s">
        <v>515</v>
      </c>
      <c r="R170" s="131">
        <f>COUNTIF(Table15[[#This Row],[Focus Industry]:[Postsecondary Ed Req. ]], "X")</f>
        <v>2</v>
      </c>
      <c r="S170" s="131">
        <f>IF(Table15[[#This Row],[CheckSum]]=3, 1,2)</f>
        <v>2</v>
      </c>
    </row>
    <row r="171" spans="1:19" x14ac:dyDescent="0.3">
      <c r="A171" s="131" t="s">
        <v>902</v>
      </c>
      <c r="B171" s="131" t="s">
        <v>903</v>
      </c>
      <c r="C171" s="131" t="s">
        <v>580</v>
      </c>
      <c r="D171" s="131">
        <v>1049</v>
      </c>
      <c r="E171" s="131">
        <v>1173</v>
      </c>
      <c r="F171" s="131">
        <v>125</v>
      </c>
      <c r="G171" s="131">
        <v>11.8207817</v>
      </c>
      <c r="H171" s="131">
        <v>17.940000000000001</v>
      </c>
      <c r="I171" s="131">
        <v>37320</v>
      </c>
      <c r="J171" s="131" t="s">
        <v>620</v>
      </c>
      <c r="K171" s="131" t="s">
        <v>537</v>
      </c>
      <c r="L171" s="131" t="s">
        <v>533</v>
      </c>
      <c r="M171" s="131" t="s">
        <v>164</v>
      </c>
      <c r="N171" s="131">
        <v>10.1</v>
      </c>
      <c r="R171" s="131">
        <f>COUNTIF(Table15[[#This Row],[Focus Industry]:[Postsecondary Ed Req. ]], "X")</f>
        <v>0</v>
      </c>
      <c r="S171" s="131">
        <f>IF(Table15[[#This Row],[CheckSum]]=3, 1,2)</f>
        <v>2</v>
      </c>
    </row>
    <row r="172" spans="1:19" x14ac:dyDescent="0.3">
      <c r="A172" s="131" t="s">
        <v>904</v>
      </c>
      <c r="B172" s="131" t="s">
        <v>905</v>
      </c>
      <c r="C172" s="131" t="s">
        <v>577</v>
      </c>
      <c r="D172" s="131">
        <v>100</v>
      </c>
      <c r="E172" s="131">
        <v>118</v>
      </c>
      <c r="F172" s="131">
        <v>15</v>
      </c>
      <c r="G172" s="131">
        <v>18</v>
      </c>
      <c r="H172" s="131">
        <v>30.63</v>
      </c>
      <c r="I172" s="131">
        <v>63720</v>
      </c>
      <c r="J172" s="131" t="s">
        <v>526</v>
      </c>
      <c r="K172" s="131" t="s">
        <v>512</v>
      </c>
      <c r="L172" s="131" t="s">
        <v>513</v>
      </c>
      <c r="M172" s="131" t="s">
        <v>574</v>
      </c>
      <c r="N172" s="131">
        <v>13</v>
      </c>
      <c r="O172" s="131" t="s">
        <v>515</v>
      </c>
      <c r="P172" s="131" t="s">
        <v>515</v>
      </c>
      <c r="Q172" s="131" t="s">
        <v>515</v>
      </c>
      <c r="R172" s="131">
        <f>COUNTIF(Table15[[#This Row],[Focus Industry]:[Postsecondary Ed Req. ]], "X")</f>
        <v>3</v>
      </c>
      <c r="S172" s="131">
        <f>IF(Table15[[#This Row],[CheckSum]]=3, 1,2)</f>
        <v>1</v>
      </c>
    </row>
    <row r="173" spans="1:19" x14ac:dyDescent="0.3">
      <c r="A173" s="131" t="s">
        <v>906</v>
      </c>
      <c r="B173" s="131" t="s">
        <v>907</v>
      </c>
      <c r="C173" s="131" t="s">
        <v>602</v>
      </c>
      <c r="D173" s="131">
        <v>5642</v>
      </c>
      <c r="E173" s="131">
        <v>6574</v>
      </c>
      <c r="F173" s="131">
        <v>429</v>
      </c>
      <c r="G173" s="131">
        <v>16.518964910000001</v>
      </c>
      <c r="H173" s="131">
        <v>63.31</v>
      </c>
      <c r="I173" s="131">
        <v>131690</v>
      </c>
      <c r="J173" s="131" t="s">
        <v>511</v>
      </c>
      <c r="K173" s="131" t="s">
        <v>512</v>
      </c>
      <c r="L173" s="131" t="s">
        <v>513</v>
      </c>
      <c r="M173" s="131" t="s">
        <v>603</v>
      </c>
      <c r="N173" s="131">
        <v>5.41</v>
      </c>
      <c r="O173" s="131" t="s">
        <v>515</v>
      </c>
      <c r="P173" s="131" t="s">
        <v>515</v>
      </c>
      <c r="Q173" s="131" t="s">
        <v>515</v>
      </c>
      <c r="R173" s="131">
        <f>COUNTIF(Table15[[#This Row],[Focus Industry]:[Postsecondary Ed Req. ]], "X")</f>
        <v>3</v>
      </c>
      <c r="S173" s="131">
        <f>IF(Table15[[#This Row],[CheckSum]]=3, 1,2)</f>
        <v>1</v>
      </c>
    </row>
    <row r="174" spans="1:19" x14ac:dyDescent="0.3">
      <c r="A174" s="131" t="s">
        <v>908</v>
      </c>
      <c r="B174" s="131" t="s">
        <v>909</v>
      </c>
      <c r="C174" s="131" t="s">
        <v>602</v>
      </c>
      <c r="D174" s="131">
        <v>510</v>
      </c>
      <c r="E174" s="131">
        <v>589</v>
      </c>
      <c r="F174" s="131">
        <v>41</v>
      </c>
      <c r="G174" s="131">
        <v>15.49019608</v>
      </c>
      <c r="H174" s="131">
        <v>52.71</v>
      </c>
      <c r="I174" s="131">
        <v>109650</v>
      </c>
      <c r="J174" s="131" t="s">
        <v>511</v>
      </c>
      <c r="K174" s="131" t="s">
        <v>512</v>
      </c>
      <c r="L174" s="131" t="s">
        <v>513</v>
      </c>
      <c r="M174" s="131" t="s">
        <v>603</v>
      </c>
      <c r="N174" s="131">
        <v>6.08</v>
      </c>
      <c r="O174" s="131" t="s">
        <v>515</v>
      </c>
      <c r="P174" s="131" t="s">
        <v>515</v>
      </c>
      <c r="Q174" s="131" t="s">
        <v>515</v>
      </c>
      <c r="R174" s="131">
        <f>COUNTIF(Table15[[#This Row],[Focus Industry]:[Postsecondary Ed Req. ]], "X")</f>
        <v>3</v>
      </c>
      <c r="S174" s="131">
        <f>IF(Table15[[#This Row],[CheckSum]]=3, 1,2)</f>
        <v>1</v>
      </c>
    </row>
    <row r="175" spans="1:19" x14ac:dyDescent="0.3">
      <c r="A175" s="131" t="s">
        <v>910</v>
      </c>
      <c r="B175" s="131" t="s">
        <v>911</v>
      </c>
      <c r="C175" s="131" t="s">
        <v>577</v>
      </c>
      <c r="D175" s="131">
        <v>132</v>
      </c>
      <c r="E175" s="131">
        <v>150</v>
      </c>
      <c r="F175" s="131">
        <v>13</v>
      </c>
      <c r="G175" s="131">
        <v>13.636363640000001</v>
      </c>
      <c r="H175" s="131">
        <v>30.24</v>
      </c>
      <c r="I175" s="131">
        <v>62900</v>
      </c>
      <c r="J175" s="131" t="s">
        <v>511</v>
      </c>
      <c r="K175" s="131" t="s">
        <v>512</v>
      </c>
      <c r="L175" s="131" t="s">
        <v>513</v>
      </c>
      <c r="M175" s="131" t="s">
        <v>674</v>
      </c>
      <c r="N175" s="131">
        <v>7.58</v>
      </c>
      <c r="O175" s="131" t="s">
        <v>515</v>
      </c>
      <c r="P175" s="131" t="s">
        <v>515</v>
      </c>
      <c r="Q175" s="131" t="s">
        <v>515</v>
      </c>
      <c r="R175" s="131">
        <f>COUNTIF(Table15[[#This Row],[Focus Industry]:[Postsecondary Ed Req. ]], "X")</f>
        <v>3</v>
      </c>
      <c r="S175" s="131">
        <f>IF(Table15[[#This Row],[CheckSum]]=3, 1,2)</f>
        <v>1</v>
      </c>
    </row>
    <row r="176" spans="1:19" x14ac:dyDescent="0.3">
      <c r="A176" s="131" t="s">
        <v>912</v>
      </c>
      <c r="B176" s="131" t="s">
        <v>913</v>
      </c>
      <c r="C176" s="131" t="s">
        <v>556</v>
      </c>
      <c r="D176" s="131">
        <v>1195</v>
      </c>
      <c r="E176" s="131">
        <v>1350</v>
      </c>
      <c r="F176" s="131">
        <v>98</v>
      </c>
      <c r="G176" s="131">
        <v>12.9707113</v>
      </c>
      <c r="I176" s="131">
        <v>62560</v>
      </c>
      <c r="J176" s="131" t="s">
        <v>588</v>
      </c>
      <c r="K176" s="131" t="s">
        <v>512</v>
      </c>
      <c r="L176" s="131" t="s">
        <v>513</v>
      </c>
      <c r="M176" s="131" t="s">
        <v>557</v>
      </c>
      <c r="N176" s="131">
        <v>6.69</v>
      </c>
      <c r="O176" s="131" t="s">
        <v>515</v>
      </c>
      <c r="P176" s="131" t="s">
        <v>515</v>
      </c>
      <c r="Q176" s="131" t="s">
        <v>515</v>
      </c>
      <c r="R176" s="131">
        <f>COUNTIF(Table15[[#This Row],[Focus Industry]:[Postsecondary Ed Req. ]], "X")</f>
        <v>3</v>
      </c>
      <c r="S176" s="131">
        <f>IF(Table15[[#This Row],[CheckSum]]=3, 1,2)</f>
        <v>1</v>
      </c>
    </row>
    <row r="177" spans="1:19" x14ac:dyDescent="0.3">
      <c r="A177" s="131" t="s">
        <v>914</v>
      </c>
      <c r="B177" s="131" t="s">
        <v>915</v>
      </c>
      <c r="C177" s="131" t="s">
        <v>556</v>
      </c>
      <c r="D177" s="131">
        <v>74</v>
      </c>
      <c r="E177" s="131">
        <v>84</v>
      </c>
      <c r="F177" s="131">
        <v>7</v>
      </c>
      <c r="G177" s="131">
        <v>13.513513509999999</v>
      </c>
      <c r="I177" s="131">
        <v>82070</v>
      </c>
      <c r="J177" s="131" t="s">
        <v>511</v>
      </c>
      <c r="K177" s="131" t="s">
        <v>512</v>
      </c>
      <c r="L177" s="131" t="s">
        <v>513</v>
      </c>
      <c r="M177" s="131" t="s">
        <v>557</v>
      </c>
      <c r="N177" s="131">
        <v>5.41</v>
      </c>
      <c r="O177" s="131" t="s">
        <v>515</v>
      </c>
      <c r="P177" s="131" t="s">
        <v>515</v>
      </c>
      <c r="Q177" s="131" t="s">
        <v>515</v>
      </c>
      <c r="R177" s="131">
        <f>COUNTIF(Table15[[#This Row],[Focus Industry]:[Postsecondary Ed Req. ]], "X")</f>
        <v>3</v>
      </c>
      <c r="S177" s="131">
        <f>IF(Table15[[#This Row],[CheckSum]]=3, 1,2)</f>
        <v>1</v>
      </c>
    </row>
    <row r="178" spans="1:19" x14ac:dyDescent="0.3">
      <c r="A178" s="131" t="s">
        <v>916</v>
      </c>
      <c r="B178" s="131" t="s">
        <v>917</v>
      </c>
      <c r="C178" s="131" t="s">
        <v>556</v>
      </c>
      <c r="D178" s="131">
        <v>1110</v>
      </c>
      <c r="E178" s="131">
        <v>1258</v>
      </c>
      <c r="F178" s="131">
        <v>92</v>
      </c>
      <c r="G178" s="131">
        <v>13.33333333</v>
      </c>
      <c r="I178" s="131">
        <v>79580</v>
      </c>
      <c r="J178" s="131" t="s">
        <v>511</v>
      </c>
      <c r="K178" s="131" t="s">
        <v>512</v>
      </c>
      <c r="L178" s="131" t="s">
        <v>513</v>
      </c>
      <c r="M178" s="131" t="s">
        <v>557</v>
      </c>
      <c r="N178" s="131">
        <v>6.67</v>
      </c>
      <c r="O178" s="131" t="s">
        <v>515</v>
      </c>
      <c r="P178" s="131" t="s">
        <v>515</v>
      </c>
      <c r="Q178" s="131" t="s">
        <v>515</v>
      </c>
      <c r="R178" s="131">
        <f>COUNTIF(Table15[[#This Row],[Focus Industry]:[Postsecondary Ed Req. ]], "X")</f>
        <v>3</v>
      </c>
      <c r="S178" s="131">
        <f>IF(Table15[[#This Row],[CheckSum]]=3, 1,2)</f>
        <v>1</v>
      </c>
    </row>
    <row r="179" spans="1:19" x14ac:dyDescent="0.3">
      <c r="A179" s="131" t="s">
        <v>918</v>
      </c>
      <c r="B179" s="131" t="s">
        <v>919</v>
      </c>
      <c r="C179" s="131" t="s">
        <v>598</v>
      </c>
      <c r="D179" s="131">
        <v>53</v>
      </c>
      <c r="E179" s="131">
        <v>59</v>
      </c>
      <c r="F179" s="131">
        <v>6</v>
      </c>
      <c r="G179" s="131">
        <v>11.32075472</v>
      </c>
      <c r="H179" s="131">
        <v>35.68</v>
      </c>
      <c r="I179" s="131">
        <v>74220</v>
      </c>
      <c r="J179" s="131" t="s">
        <v>519</v>
      </c>
      <c r="K179" s="131" t="s">
        <v>537</v>
      </c>
      <c r="L179" s="131" t="s">
        <v>521</v>
      </c>
      <c r="M179" s="131" t="s">
        <v>563</v>
      </c>
      <c r="N179" s="131">
        <v>9.43</v>
      </c>
      <c r="O179" s="131" t="s">
        <v>515</v>
      </c>
      <c r="P179" s="131" t="s">
        <v>515</v>
      </c>
      <c r="R179" s="131">
        <f>COUNTIF(Table15[[#This Row],[Focus Industry]:[Postsecondary Ed Req. ]], "X")</f>
        <v>2</v>
      </c>
      <c r="S179" s="131">
        <f>IF(Table15[[#This Row],[CheckSum]]=3, 1,2)</f>
        <v>2</v>
      </c>
    </row>
    <row r="180" spans="1:19" x14ac:dyDescent="0.3">
      <c r="A180" s="131" t="s">
        <v>920</v>
      </c>
      <c r="B180" s="131" t="s">
        <v>921</v>
      </c>
      <c r="C180" s="131" t="s">
        <v>530</v>
      </c>
      <c r="D180" s="131">
        <v>7089</v>
      </c>
      <c r="E180" s="131">
        <v>8128</v>
      </c>
      <c r="F180" s="131">
        <v>1328</v>
      </c>
      <c r="G180" s="131">
        <v>14.656510089999999</v>
      </c>
      <c r="H180" s="131">
        <v>17.809999999999999</v>
      </c>
      <c r="I180" s="131">
        <v>37050</v>
      </c>
      <c r="J180" s="131" t="s">
        <v>620</v>
      </c>
      <c r="K180" s="131" t="s">
        <v>537</v>
      </c>
      <c r="L180" s="131" t="s">
        <v>533</v>
      </c>
      <c r="M180" s="131" t="s">
        <v>522</v>
      </c>
      <c r="N180" s="131">
        <v>16.48</v>
      </c>
      <c r="O180" s="131" t="s">
        <v>515</v>
      </c>
      <c r="R180" s="131">
        <f>COUNTIF(Table15[[#This Row],[Focus Industry]:[Postsecondary Ed Req. ]], "X")</f>
        <v>1</v>
      </c>
      <c r="S180" s="131">
        <f>IF(Table15[[#This Row],[CheckSum]]=3, 1,2)</f>
        <v>2</v>
      </c>
    </row>
    <row r="181" spans="1:19" x14ac:dyDescent="0.3">
      <c r="A181" s="131" t="s">
        <v>922</v>
      </c>
      <c r="B181" s="131" t="s">
        <v>923</v>
      </c>
      <c r="C181" s="131" t="s">
        <v>562</v>
      </c>
      <c r="D181" s="131">
        <v>172</v>
      </c>
      <c r="E181" s="131">
        <v>185</v>
      </c>
      <c r="F181" s="131">
        <v>16</v>
      </c>
      <c r="G181" s="131">
        <v>7.5581395349999996</v>
      </c>
      <c r="H181" s="131">
        <v>28.43</v>
      </c>
      <c r="I181" s="131">
        <v>59140</v>
      </c>
      <c r="J181" s="131" t="s">
        <v>519</v>
      </c>
      <c r="K181" s="131" t="s">
        <v>537</v>
      </c>
      <c r="L181" s="131" t="s">
        <v>521</v>
      </c>
      <c r="M181" s="131" t="s">
        <v>563</v>
      </c>
      <c r="N181" s="131">
        <v>8.14</v>
      </c>
      <c r="O181" s="131" t="s">
        <v>515</v>
      </c>
      <c r="P181" s="131" t="s">
        <v>515</v>
      </c>
      <c r="R181" s="131">
        <f>COUNTIF(Table15[[#This Row],[Focus Industry]:[Postsecondary Ed Req. ]], "X")</f>
        <v>2</v>
      </c>
      <c r="S181" s="131">
        <v>1</v>
      </c>
    </row>
    <row r="182" spans="1:19" x14ac:dyDescent="0.3">
      <c r="A182" s="131" t="s">
        <v>924</v>
      </c>
      <c r="B182" s="131" t="s">
        <v>925</v>
      </c>
      <c r="C182" s="131" t="s">
        <v>580</v>
      </c>
      <c r="D182" s="131">
        <v>1744</v>
      </c>
      <c r="E182" s="131">
        <v>2091</v>
      </c>
      <c r="F182" s="131">
        <v>191</v>
      </c>
      <c r="G182" s="131">
        <v>19.896788990000001</v>
      </c>
      <c r="H182" s="131">
        <v>22.03</v>
      </c>
      <c r="I182" s="131">
        <v>45810</v>
      </c>
      <c r="J182" s="131" t="s">
        <v>588</v>
      </c>
      <c r="K182" s="131" t="s">
        <v>512</v>
      </c>
      <c r="L182" s="131" t="s">
        <v>513</v>
      </c>
      <c r="M182" s="131" t="s">
        <v>164</v>
      </c>
      <c r="N182" s="131">
        <v>8.3699999999999992</v>
      </c>
      <c r="P182" s="131" t="s">
        <v>515</v>
      </c>
      <c r="Q182" s="131" t="s">
        <v>515</v>
      </c>
      <c r="R182" s="131">
        <f>COUNTIF(Table15[[#This Row],[Focus Industry]:[Postsecondary Ed Req. ]], "X")</f>
        <v>2</v>
      </c>
      <c r="S182" s="131">
        <f>IF(Table15[[#This Row],[CheckSum]]=3, 1,2)</f>
        <v>2</v>
      </c>
    </row>
    <row r="183" spans="1:19" x14ac:dyDescent="0.3">
      <c r="A183" s="131" t="s">
        <v>926</v>
      </c>
      <c r="B183" s="131" t="s">
        <v>927</v>
      </c>
      <c r="C183" s="131" t="s">
        <v>556</v>
      </c>
      <c r="D183" s="131">
        <v>515</v>
      </c>
      <c r="E183" s="131">
        <v>591</v>
      </c>
      <c r="F183" s="131">
        <v>73</v>
      </c>
      <c r="G183" s="131">
        <v>14.75728155</v>
      </c>
      <c r="H183" s="131">
        <v>16.97</v>
      </c>
      <c r="I183" s="131">
        <v>35290</v>
      </c>
      <c r="J183" s="131" t="s">
        <v>511</v>
      </c>
      <c r="K183" s="131" t="s">
        <v>512</v>
      </c>
      <c r="L183" s="131" t="s">
        <v>513</v>
      </c>
      <c r="M183" s="131" t="s">
        <v>557</v>
      </c>
      <c r="N183" s="131">
        <v>12.04</v>
      </c>
      <c r="O183" s="131" t="s">
        <v>515</v>
      </c>
      <c r="Q183" s="131" t="s">
        <v>515</v>
      </c>
      <c r="R183" s="131">
        <f>COUNTIF(Table15[[#This Row],[Focus Industry]:[Postsecondary Ed Req. ]], "X")</f>
        <v>2</v>
      </c>
      <c r="S183" s="131">
        <f>IF(Table15[[#This Row],[CheckSum]]=3, 1,2)</f>
        <v>2</v>
      </c>
    </row>
    <row r="184" spans="1:19" x14ac:dyDescent="0.3">
      <c r="A184" s="131" t="s">
        <v>928</v>
      </c>
      <c r="B184" s="131" t="s">
        <v>929</v>
      </c>
      <c r="C184" s="131" t="s">
        <v>551</v>
      </c>
      <c r="D184" s="131">
        <v>410</v>
      </c>
      <c r="E184" s="131">
        <v>460</v>
      </c>
      <c r="F184" s="131">
        <v>31</v>
      </c>
      <c r="G184" s="131">
        <v>12.195121950000001</v>
      </c>
      <c r="H184" s="131">
        <v>29.37</v>
      </c>
      <c r="I184" s="131">
        <v>61090</v>
      </c>
      <c r="J184" s="131" t="s">
        <v>526</v>
      </c>
      <c r="K184" s="131" t="s">
        <v>520</v>
      </c>
      <c r="L184" s="131" t="s">
        <v>521</v>
      </c>
      <c r="M184" s="131" t="s">
        <v>553</v>
      </c>
      <c r="N184" s="131">
        <v>5.85</v>
      </c>
      <c r="O184" s="131" t="s">
        <v>515</v>
      </c>
      <c r="P184" s="131" t="s">
        <v>515</v>
      </c>
      <c r="Q184" s="131" t="s">
        <v>515</v>
      </c>
      <c r="R184" s="131">
        <f>COUNTIF(Table15[[#This Row],[Focus Industry]:[Postsecondary Ed Req. ]], "X")</f>
        <v>3</v>
      </c>
      <c r="S184" s="131">
        <f>IF(Table15[[#This Row],[CheckSum]]=3, 1,2)</f>
        <v>1</v>
      </c>
    </row>
    <row r="185" spans="1:19" x14ac:dyDescent="0.3">
      <c r="A185" s="131" t="s">
        <v>930</v>
      </c>
      <c r="B185" s="131" t="s">
        <v>931</v>
      </c>
      <c r="C185" s="131" t="s">
        <v>556</v>
      </c>
      <c r="D185" s="131">
        <v>4376</v>
      </c>
      <c r="E185" s="131">
        <v>4873</v>
      </c>
      <c r="F185" s="131">
        <v>583</v>
      </c>
      <c r="G185" s="131">
        <v>11.357404020000001</v>
      </c>
      <c r="I185" s="131">
        <v>37820</v>
      </c>
      <c r="J185" s="131" t="s">
        <v>588</v>
      </c>
      <c r="K185" s="131" t="s">
        <v>608</v>
      </c>
      <c r="L185" s="131" t="s">
        <v>533</v>
      </c>
      <c r="M185" s="131" t="s">
        <v>557</v>
      </c>
      <c r="N185" s="131">
        <v>11.63</v>
      </c>
      <c r="O185" s="131" t="s">
        <v>515</v>
      </c>
      <c r="R185" s="131">
        <f>COUNTIF(Table15[[#This Row],[Focus Industry]:[Postsecondary Ed Req. ]], "X")</f>
        <v>1</v>
      </c>
      <c r="S185" s="131">
        <f>IF(Table15[[#This Row],[CheckSum]]=3, 1,2)</f>
        <v>2</v>
      </c>
    </row>
    <row r="186" spans="1:19" x14ac:dyDescent="0.3">
      <c r="A186" s="131" t="s">
        <v>932</v>
      </c>
      <c r="B186" s="131" t="s">
        <v>933</v>
      </c>
      <c r="C186" s="131" t="s">
        <v>518</v>
      </c>
      <c r="D186" s="131">
        <v>271</v>
      </c>
      <c r="E186" s="131">
        <v>274</v>
      </c>
      <c r="F186" s="131">
        <v>30</v>
      </c>
      <c r="G186" s="131">
        <v>1.10701107</v>
      </c>
      <c r="H186" s="131">
        <v>16.71</v>
      </c>
      <c r="I186" s="131">
        <v>34760</v>
      </c>
      <c r="J186" s="131" t="s">
        <v>519</v>
      </c>
      <c r="K186" s="131" t="s">
        <v>537</v>
      </c>
      <c r="L186" s="131" t="s">
        <v>533</v>
      </c>
      <c r="M186" s="131" t="s">
        <v>522</v>
      </c>
      <c r="N186" s="131">
        <v>11.44</v>
      </c>
      <c r="O186" s="131" t="s">
        <v>515</v>
      </c>
      <c r="R186" s="131">
        <f>COUNTIF(Table15[[#This Row],[Focus Industry]:[Postsecondary Ed Req. ]], "X")</f>
        <v>1</v>
      </c>
      <c r="S186" s="131">
        <f>IF(Table15[[#This Row],[CheckSum]]=3, 1,2)</f>
        <v>2</v>
      </c>
    </row>
    <row r="187" spans="1:19" x14ac:dyDescent="0.3">
      <c r="A187" s="131" t="s">
        <v>934</v>
      </c>
      <c r="B187" s="131" t="s">
        <v>935</v>
      </c>
      <c r="C187" s="131" t="s">
        <v>510</v>
      </c>
      <c r="D187" s="131">
        <v>1171</v>
      </c>
      <c r="E187" s="131">
        <v>1259</v>
      </c>
      <c r="F187" s="131">
        <v>110</v>
      </c>
      <c r="G187" s="131">
        <v>7.5149444919999997</v>
      </c>
      <c r="H187" s="131">
        <v>34.71</v>
      </c>
      <c r="I187" s="131">
        <v>72200</v>
      </c>
      <c r="J187" s="131" t="s">
        <v>511</v>
      </c>
      <c r="K187" s="131" t="s">
        <v>512</v>
      </c>
      <c r="L187" s="131" t="s">
        <v>513</v>
      </c>
      <c r="M187" s="131" t="s">
        <v>514</v>
      </c>
      <c r="N187" s="131">
        <v>8.3699999999999992</v>
      </c>
      <c r="O187" s="131" t="s">
        <v>515</v>
      </c>
      <c r="P187" s="131" t="s">
        <v>515</v>
      </c>
      <c r="Q187" s="131" t="s">
        <v>515</v>
      </c>
      <c r="R187" s="131">
        <f>COUNTIF(Table15[[#This Row],[Focus Industry]:[Postsecondary Ed Req. ]], "X")</f>
        <v>3</v>
      </c>
      <c r="S187" s="131">
        <f>IF(Table15[[#This Row],[CheckSum]]=3, 1,2)</f>
        <v>1</v>
      </c>
    </row>
    <row r="188" spans="1:19" x14ac:dyDescent="0.3">
      <c r="A188" s="131" t="s">
        <v>936</v>
      </c>
      <c r="B188" s="131" t="s">
        <v>937</v>
      </c>
      <c r="C188" s="131" t="s">
        <v>556</v>
      </c>
      <c r="D188" s="131">
        <v>559</v>
      </c>
      <c r="E188" s="131">
        <v>632</v>
      </c>
      <c r="F188" s="131">
        <v>108</v>
      </c>
      <c r="G188" s="131">
        <v>13.05903399</v>
      </c>
      <c r="H188" s="131">
        <v>16.649999999999999</v>
      </c>
      <c r="I188" s="131">
        <v>34620</v>
      </c>
      <c r="J188" s="131" t="s">
        <v>511</v>
      </c>
      <c r="K188" s="131" t="s">
        <v>608</v>
      </c>
      <c r="L188" s="131" t="s">
        <v>533</v>
      </c>
      <c r="M188" s="131" t="s">
        <v>557</v>
      </c>
      <c r="N188" s="131">
        <v>16.989999999999998</v>
      </c>
      <c r="O188" s="131" t="s">
        <v>515</v>
      </c>
      <c r="R188" s="131">
        <f>COUNTIF(Table15[[#This Row],[Focus Industry]:[Postsecondary Ed Req. ]], "X")</f>
        <v>1</v>
      </c>
      <c r="S188" s="131">
        <f>IF(Table15[[#This Row],[CheckSum]]=3, 1,2)</f>
        <v>2</v>
      </c>
    </row>
    <row r="189" spans="1:19" x14ac:dyDescent="0.3">
      <c r="A189" s="131" t="s">
        <v>938</v>
      </c>
      <c r="B189" s="131" t="s">
        <v>939</v>
      </c>
      <c r="C189" s="131" t="s">
        <v>631</v>
      </c>
      <c r="D189" s="131">
        <v>157</v>
      </c>
      <c r="E189" s="131">
        <v>171</v>
      </c>
      <c r="F189" s="131">
        <v>33</v>
      </c>
      <c r="G189" s="131">
        <v>8.9171974519999999</v>
      </c>
      <c r="H189" s="131">
        <v>19.02</v>
      </c>
      <c r="I189" s="131">
        <v>39570</v>
      </c>
      <c r="J189" s="131" t="s">
        <v>569</v>
      </c>
      <c r="K189" s="131" t="s">
        <v>537</v>
      </c>
      <c r="L189" s="131" t="s">
        <v>533</v>
      </c>
      <c r="M189" s="131" t="s">
        <v>553</v>
      </c>
      <c r="N189" s="131">
        <v>19.75</v>
      </c>
      <c r="O189" s="131" t="s">
        <v>515</v>
      </c>
      <c r="R189" s="131">
        <f>COUNTIF(Table15[[#This Row],[Focus Industry]:[Postsecondary Ed Req. ]], "X")</f>
        <v>1</v>
      </c>
      <c r="S189" s="131">
        <f>IF(Table15[[#This Row],[CheckSum]]=3, 1,2)</f>
        <v>2</v>
      </c>
    </row>
    <row r="190" spans="1:19" x14ac:dyDescent="0.3">
      <c r="A190" s="131" t="s">
        <v>940</v>
      </c>
      <c r="B190" s="131" t="s">
        <v>941</v>
      </c>
      <c r="C190" s="131" t="s">
        <v>551</v>
      </c>
      <c r="D190" s="131">
        <v>482</v>
      </c>
      <c r="E190" s="131">
        <v>525</v>
      </c>
      <c r="F190" s="131">
        <v>51</v>
      </c>
      <c r="G190" s="131">
        <v>8.9211618260000005</v>
      </c>
      <c r="H190" s="131">
        <v>18.21</v>
      </c>
      <c r="I190" s="131">
        <v>37870</v>
      </c>
      <c r="J190" s="131" t="s">
        <v>526</v>
      </c>
      <c r="K190" s="131" t="s">
        <v>552</v>
      </c>
      <c r="L190" s="131" t="s">
        <v>521</v>
      </c>
      <c r="M190" s="131" t="s">
        <v>553</v>
      </c>
      <c r="N190" s="131">
        <v>9.34</v>
      </c>
      <c r="O190" s="131" t="s">
        <v>515</v>
      </c>
      <c r="Q190" s="131" t="s">
        <v>515</v>
      </c>
      <c r="R190" s="131">
        <f>COUNTIF(Table15[[#This Row],[Focus Industry]:[Postsecondary Ed Req. ]], "X")</f>
        <v>2</v>
      </c>
      <c r="S190" s="131">
        <f>IF(Table15[[#This Row],[CheckSum]]=3, 1,2)</f>
        <v>2</v>
      </c>
    </row>
    <row r="191" spans="1:19" x14ac:dyDescent="0.3">
      <c r="A191" s="131" t="s">
        <v>942</v>
      </c>
      <c r="B191" s="131" t="s">
        <v>943</v>
      </c>
      <c r="C191" s="131" t="s">
        <v>598</v>
      </c>
      <c r="D191" s="131">
        <v>303</v>
      </c>
      <c r="E191" s="131">
        <v>306</v>
      </c>
      <c r="F191" s="131">
        <v>29</v>
      </c>
      <c r="G191" s="131">
        <v>0.99009901</v>
      </c>
      <c r="H191" s="131">
        <v>27.43</v>
      </c>
      <c r="I191" s="131">
        <v>57060</v>
      </c>
      <c r="J191" s="131" t="s">
        <v>519</v>
      </c>
      <c r="K191" s="131" t="s">
        <v>537</v>
      </c>
      <c r="L191" s="131" t="s">
        <v>521</v>
      </c>
      <c r="M191" s="131" t="s">
        <v>599</v>
      </c>
      <c r="N191" s="131">
        <v>9.24</v>
      </c>
      <c r="O191" s="131" t="s">
        <v>515</v>
      </c>
      <c r="P191" s="131" t="s">
        <v>515</v>
      </c>
      <c r="R191" s="131">
        <f>COUNTIF(Table15[[#This Row],[Focus Industry]:[Postsecondary Ed Req. ]], "X")</f>
        <v>2</v>
      </c>
      <c r="S191" s="131">
        <f>IF(Table15[[#This Row],[CheckSum]]=3, 1,2)</f>
        <v>2</v>
      </c>
    </row>
    <row r="192" spans="1:19" x14ac:dyDescent="0.3">
      <c r="A192" s="131" t="s">
        <v>944</v>
      </c>
      <c r="B192" s="131" t="s">
        <v>945</v>
      </c>
      <c r="C192" s="131" t="s">
        <v>602</v>
      </c>
      <c r="D192" s="131">
        <v>179</v>
      </c>
      <c r="E192" s="131">
        <v>198</v>
      </c>
      <c r="F192" s="131">
        <v>14</v>
      </c>
      <c r="G192" s="131">
        <v>10.61452514</v>
      </c>
      <c r="H192" s="131">
        <v>49.25</v>
      </c>
      <c r="I192" s="131">
        <v>102450</v>
      </c>
      <c r="J192" s="131" t="s">
        <v>511</v>
      </c>
      <c r="K192" s="131" t="s">
        <v>512</v>
      </c>
      <c r="L192" s="131" t="s">
        <v>513</v>
      </c>
      <c r="M192" s="131" t="s">
        <v>603</v>
      </c>
      <c r="N192" s="131">
        <v>6.7</v>
      </c>
      <c r="O192" s="131" t="s">
        <v>515</v>
      </c>
      <c r="P192" s="131" t="s">
        <v>515</v>
      </c>
      <c r="Q192" s="131" t="s">
        <v>515</v>
      </c>
      <c r="R192" s="131">
        <f>COUNTIF(Table15[[#This Row],[Focus Industry]:[Postsecondary Ed Req. ]], "X")</f>
        <v>3</v>
      </c>
      <c r="S192" s="131">
        <f>IF(Table15[[#This Row],[CheckSum]]=3, 1,2)</f>
        <v>1</v>
      </c>
    </row>
    <row r="193" spans="1:19" x14ac:dyDescent="0.3">
      <c r="A193" s="131" t="s">
        <v>946</v>
      </c>
      <c r="B193" s="131" t="s">
        <v>947</v>
      </c>
      <c r="C193" s="131" t="s">
        <v>598</v>
      </c>
      <c r="D193" s="131">
        <v>622</v>
      </c>
      <c r="E193" s="131">
        <v>670</v>
      </c>
      <c r="F193" s="131">
        <v>67</v>
      </c>
      <c r="G193" s="131">
        <v>7.7170418009999997</v>
      </c>
      <c r="H193" s="131">
        <v>26.28</v>
      </c>
      <c r="I193" s="131">
        <v>54660</v>
      </c>
      <c r="J193" s="131" t="s">
        <v>544</v>
      </c>
      <c r="K193" s="131" t="s">
        <v>537</v>
      </c>
      <c r="L193" s="131" t="s">
        <v>521</v>
      </c>
      <c r="M193" s="131" t="s">
        <v>599</v>
      </c>
      <c r="N193" s="131">
        <v>9.81</v>
      </c>
      <c r="O193" s="131" t="s">
        <v>515</v>
      </c>
      <c r="P193" s="131" t="s">
        <v>515</v>
      </c>
      <c r="R193" s="131">
        <f>COUNTIF(Table15[[#This Row],[Focus Industry]:[Postsecondary Ed Req. ]], "X")</f>
        <v>2</v>
      </c>
      <c r="S193" s="131">
        <f>IF(Table15[[#This Row],[CheckSum]]=3, 1,2)</f>
        <v>2</v>
      </c>
    </row>
    <row r="194" spans="1:19" x14ac:dyDescent="0.3">
      <c r="A194" s="131" t="s">
        <v>948</v>
      </c>
      <c r="B194" s="131" t="s">
        <v>949</v>
      </c>
      <c r="C194" s="131" t="s">
        <v>673</v>
      </c>
      <c r="D194" s="131">
        <v>242</v>
      </c>
      <c r="E194" s="131">
        <v>248</v>
      </c>
      <c r="F194" s="131">
        <v>33</v>
      </c>
      <c r="G194" s="131">
        <v>2.4793388429999998</v>
      </c>
      <c r="H194" s="131">
        <v>29.43</v>
      </c>
      <c r="I194" s="131">
        <v>61210</v>
      </c>
      <c r="J194" s="131" t="s">
        <v>531</v>
      </c>
      <c r="K194" s="131" t="s">
        <v>537</v>
      </c>
      <c r="L194" s="131" t="s">
        <v>521</v>
      </c>
      <c r="M194" s="131" t="s">
        <v>674</v>
      </c>
      <c r="N194" s="131">
        <v>13.64</v>
      </c>
      <c r="O194" s="131" t="s">
        <v>515</v>
      </c>
      <c r="P194" s="131" t="s">
        <v>515</v>
      </c>
      <c r="R194" s="131">
        <f>COUNTIF(Table15[[#This Row],[Focus Industry]:[Postsecondary Ed Req. ]], "X")</f>
        <v>2</v>
      </c>
      <c r="S194" s="131">
        <f>IF(Table15[[#This Row],[CheckSum]]=3, 1,2)</f>
        <v>2</v>
      </c>
    </row>
    <row r="195" spans="1:19" x14ac:dyDescent="0.3">
      <c r="A195" s="131" t="s">
        <v>950</v>
      </c>
      <c r="B195" s="131" t="s">
        <v>951</v>
      </c>
      <c r="C195" s="131" t="s">
        <v>518</v>
      </c>
      <c r="D195" s="131">
        <v>1855</v>
      </c>
      <c r="E195" s="131">
        <v>1951</v>
      </c>
      <c r="F195" s="131">
        <v>165</v>
      </c>
      <c r="G195" s="131">
        <v>5.1752021560000001</v>
      </c>
      <c r="H195" s="131">
        <v>38.29</v>
      </c>
      <c r="I195" s="131">
        <v>79640</v>
      </c>
      <c r="J195" s="131" t="s">
        <v>519</v>
      </c>
      <c r="K195" s="131" t="s">
        <v>537</v>
      </c>
      <c r="L195" s="131" t="s">
        <v>521</v>
      </c>
      <c r="M195" s="131" t="s">
        <v>599</v>
      </c>
      <c r="N195" s="131">
        <v>8.3000000000000007</v>
      </c>
      <c r="O195" s="131" t="s">
        <v>515</v>
      </c>
      <c r="P195" s="131" t="s">
        <v>515</v>
      </c>
      <c r="R195" s="131">
        <f>COUNTIF(Table15[[#This Row],[Focus Industry]:[Postsecondary Ed Req. ]], "X")</f>
        <v>2</v>
      </c>
      <c r="S195" s="131">
        <v>1</v>
      </c>
    </row>
    <row r="196" spans="1:19" x14ac:dyDescent="0.3">
      <c r="A196" s="131" t="s">
        <v>952</v>
      </c>
      <c r="B196" s="131" t="s">
        <v>953</v>
      </c>
      <c r="C196" s="131" t="s">
        <v>583</v>
      </c>
      <c r="D196" s="131">
        <v>434</v>
      </c>
      <c r="E196" s="131">
        <v>460</v>
      </c>
      <c r="F196" s="131">
        <v>51</v>
      </c>
      <c r="G196" s="131">
        <v>5.9907834099999997</v>
      </c>
      <c r="H196" s="131">
        <v>21.65</v>
      </c>
      <c r="I196" s="131">
        <v>45040</v>
      </c>
      <c r="J196" s="131" t="s">
        <v>569</v>
      </c>
      <c r="K196" s="131" t="s">
        <v>537</v>
      </c>
      <c r="L196" s="131" t="s">
        <v>521</v>
      </c>
      <c r="M196" s="131" t="s">
        <v>164</v>
      </c>
      <c r="N196" s="131">
        <v>10.6</v>
      </c>
      <c r="R196" s="131">
        <f>COUNTIF(Table15[[#This Row],[Focus Industry]:[Postsecondary Ed Req. ]], "X")</f>
        <v>0</v>
      </c>
      <c r="S196" s="131">
        <f>IF(Table15[[#This Row],[CheckSum]]=3, 1,2)</f>
        <v>2</v>
      </c>
    </row>
    <row r="197" spans="1:19" x14ac:dyDescent="0.3">
      <c r="A197" s="131" t="s">
        <v>954</v>
      </c>
      <c r="B197" s="131" t="s">
        <v>955</v>
      </c>
      <c r="C197" s="131" t="s">
        <v>562</v>
      </c>
      <c r="D197" s="131">
        <v>160</v>
      </c>
      <c r="E197" s="131">
        <v>174</v>
      </c>
      <c r="F197" s="131">
        <v>19</v>
      </c>
      <c r="G197" s="131">
        <v>8.75</v>
      </c>
      <c r="H197" s="131">
        <v>17.77</v>
      </c>
      <c r="I197" s="131">
        <v>36950</v>
      </c>
      <c r="J197" s="131" t="s">
        <v>531</v>
      </c>
      <c r="K197" s="131" t="s">
        <v>537</v>
      </c>
      <c r="L197" s="131" t="s">
        <v>533</v>
      </c>
      <c r="M197" s="131" t="s">
        <v>563</v>
      </c>
      <c r="N197" s="131">
        <v>11.25</v>
      </c>
      <c r="O197" s="131" t="s">
        <v>515</v>
      </c>
      <c r="R197" s="131">
        <f>COUNTIF(Table15[[#This Row],[Focus Industry]:[Postsecondary Ed Req. ]], "X")</f>
        <v>1</v>
      </c>
      <c r="S197" s="131">
        <f>IF(Table15[[#This Row],[CheckSum]]=3, 1,2)</f>
        <v>2</v>
      </c>
    </row>
    <row r="205" spans="1:19" x14ac:dyDescent="0.3">
      <c r="B205" s="131" t="s">
        <v>956</v>
      </c>
    </row>
  </sheetData>
  <conditionalFormatting sqref="A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44F9D-D1C4-4848-9A6E-248634ACAE09}">
  <dimension ref="A1:P114"/>
  <sheetViews>
    <sheetView workbookViewId="0">
      <pane ySplit="1" topLeftCell="A2" activePane="bottomLeft" state="frozen"/>
      <selection activeCell="B1" sqref="B1"/>
      <selection pane="bottomLeft" activeCell="A2" sqref="A2"/>
    </sheetView>
  </sheetViews>
  <sheetFormatPr defaultColWidth="8.77734375" defaultRowHeight="14.4" x14ac:dyDescent="0.3"/>
  <cols>
    <col min="2" max="2" width="39" style="139" customWidth="1"/>
    <col min="4" max="4" width="8.44140625" bestFit="1" customWidth="1"/>
    <col min="5" max="5" width="10.44140625" bestFit="1" customWidth="1"/>
    <col min="6" max="6" width="12.77734375" bestFit="1" customWidth="1"/>
    <col min="7" max="7" width="15" bestFit="1" customWidth="1"/>
    <col min="8" max="8" width="15.109375" bestFit="1" customWidth="1"/>
    <col min="9" max="9" width="17" bestFit="1" customWidth="1"/>
    <col min="10" max="10" width="12.109375" bestFit="1" customWidth="1"/>
    <col min="11" max="11" width="15.6640625" bestFit="1" customWidth="1"/>
    <col min="12" max="12" width="31.77734375" customWidth="1"/>
    <col min="13" max="13" width="14.33203125" customWidth="1"/>
    <col min="15" max="15" width="38.6640625" customWidth="1"/>
  </cols>
  <sheetData>
    <row r="1" spans="1:15" s="137" customFormat="1" x14ac:dyDescent="0.3">
      <c r="A1" s="137" t="s">
        <v>490</v>
      </c>
      <c r="B1" s="138" t="s">
        <v>491</v>
      </c>
      <c r="C1" s="137" t="s">
        <v>957</v>
      </c>
      <c r="D1" s="137" t="s">
        <v>958</v>
      </c>
      <c r="E1" s="137" t="s">
        <v>959</v>
      </c>
      <c r="F1" s="137" t="s">
        <v>960</v>
      </c>
      <c r="G1" s="137" t="s">
        <v>961</v>
      </c>
      <c r="H1" s="137" t="s">
        <v>962</v>
      </c>
      <c r="I1" s="137" t="s">
        <v>963</v>
      </c>
      <c r="J1" s="137" t="s">
        <v>964</v>
      </c>
      <c r="K1" s="137" t="s">
        <v>965</v>
      </c>
      <c r="L1" s="137" t="s">
        <v>966</v>
      </c>
      <c r="M1" s="137" t="s">
        <v>967</v>
      </c>
      <c r="N1" s="137" t="s">
        <v>501</v>
      </c>
      <c r="O1" s="137" t="s">
        <v>502</v>
      </c>
    </row>
    <row r="2" spans="1:15" x14ac:dyDescent="0.3">
      <c r="A2" t="s">
        <v>1077</v>
      </c>
      <c r="B2" s="139" t="s">
        <v>1078</v>
      </c>
      <c r="C2">
        <v>385</v>
      </c>
      <c r="D2">
        <v>418</v>
      </c>
      <c r="E2">
        <v>9</v>
      </c>
      <c r="F2">
        <v>34</v>
      </c>
      <c r="G2">
        <v>225</v>
      </c>
      <c r="H2">
        <v>64.180000000000007</v>
      </c>
      <c r="I2">
        <v>129407.99</v>
      </c>
      <c r="J2">
        <v>26</v>
      </c>
      <c r="K2">
        <v>80.900000000000006</v>
      </c>
      <c r="L2" t="s">
        <v>512</v>
      </c>
      <c r="M2" t="s">
        <v>973</v>
      </c>
      <c r="N2" t="s">
        <v>513</v>
      </c>
      <c r="O2" t="s">
        <v>599</v>
      </c>
    </row>
    <row r="3" spans="1:15" ht="28.8" x14ac:dyDescent="0.3">
      <c r="A3" t="s">
        <v>1061</v>
      </c>
      <c r="B3" s="139" t="s">
        <v>1062</v>
      </c>
      <c r="C3">
        <v>398</v>
      </c>
      <c r="D3">
        <v>469</v>
      </c>
      <c r="E3">
        <v>18</v>
      </c>
      <c r="F3">
        <v>47</v>
      </c>
      <c r="G3">
        <v>238</v>
      </c>
      <c r="H3">
        <v>64.45</v>
      </c>
      <c r="I3">
        <v>135311.76</v>
      </c>
      <c r="J3">
        <v>44</v>
      </c>
      <c r="K3">
        <v>88.2</v>
      </c>
      <c r="L3" t="s">
        <v>537</v>
      </c>
      <c r="M3" t="s">
        <v>973</v>
      </c>
      <c r="N3" t="s">
        <v>521</v>
      </c>
      <c r="O3" t="s">
        <v>522</v>
      </c>
    </row>
    <row r="4" spans="1:15" x14ac:dyDescent="0.3">
      <c r="A4" t="s">
        <v>1023</v>
      </c>
      <c r="B4" s="139" t="s">
        <v>1024</v>
      </c>
      <c r="C4">
        <v>1152</v>
      </c>
      <c r="D4">
        <v>1194</v>
      </c>
      <c r="E4">
        <v>4</v>
      </c>
      <c r="F4">
        <v>95</v>
      </c>
      <c r="G4">
        <v>175</v>
      </c>
      <c r="H4">
        <v>50.53</v>
      </c>
      <c r="I4">
        <v>97200.639999999999</v>
      </c>
      <c r="J4">
        <v>29</v>
      </c>
      <c r="K4">
        <v>88.6</v>
      </c>
      <c r="L4" t="s">
        <v>512</v>
      </c>
      <c r="M4" t="s">
        <v>979</v>
      </c>
      <c r="N4" t="s">
        <v>513</v>
      </c>
      <c r="O4" t="s">
        <v>563</v>
      </c>
    </row>
    <row r="5" spans="1:15" x14ac:dyDescent="0.3">
      <c r="A5" t="s">
        <v>1037</v>
      </c>
      <c r="B5" s="139" t="s">
        <v>1038</v>
      </c>
      <c r="C5">
        <v>866</v>
      </c>
      <c r="D5">
        <v>931</v>
      </c>
      <c r="E5">
        <v>7</v>
      </c>
      <c r="F5">
        <v>71</v>
      </c>
      <c r="G5">
        <v>433</v>
      </c>
      <c r="H5">
        <v>36.39</v>
      </c>
      <c r="I5">
        <v>72339.960000000006</v>
      </c>
      <c r="J5">
        <v>24</v>
      </c>
      <c r="K5">
        <v>89.4</v>
      </c>
      <c r="L5" t="s">
        <v>537</v>
      </c>
      <c r="M5" t="s">
        <v>998</v>
      </c>
      <c r="N5" t="s">
        <v>521</v>
      </c>
      <c r="O5" t="s">
        <v>677</v>
      </c>
    </row>
    <row r="6" spans="1:15" x14ac:dyDescent="0.3">
      <c r="A6" t="s">
        <v>593</v>
      </c>
      <c r="B6" s="139" t="s">
        <v>995</v>
      </c>
      <c r="C6">
        <v>2388</v>
      </c>
      <c r="D6">
        <v>2454</v>
      </c>
      <c r="E6">
        <v>3</v>
      </c>
      <c r="F6">
        <v>200</v>
      </c>
      <c r="G6">
        <v>572</v>
      </c>
      <c r="H6">
        <v>39.93</v>
      </c>
      <c r="I6">
        <v>80682.789999999994</v>
      </c>
      <c r="J6">
        <v>30</v>
      </c>
      <c r="K6">
        <v>86.1</v>
      </c>
      <c r="L6" t="s">
        <v>512</v>
      </c>
      <c r="M6" t="s">
        <v>979</v>
      </c>
      <c r="N6" t="s">
        <v>513</v>
      </c>
      <c r="O6" t="s">
        <v>595</v>
      </c>
    </row>
    <row r="7" spans="1:15" x14ac:dyDescent="0.3">
      <c r="A7" t="s">
        <v>740</v>
      </c>
      <c r="B7" s="139" t="s">
        <v>1036</v>
      </c>
      <c r="C7">
        <v>649</v>
      </c>
      <c r="D7">
        <v>738</v>
      </c>
      <c r="E7">
        <v>14</v>
      </c>
      <c r="F7">
        <v>72</v>
      </c>
      <c r="G7">
        <v>60</v>
      </c>
      <c r="H7">
        <v>42.74</v>
      </c>
      <c r="I7">
        <v>81753.13</v>
      </c>
      <c r="J7">
        <v>41</v>
      </c>
      <c r="K7">
        <v>82.1</v>
      </c>
      <c r="L7" t="s">
        <v>512</v>
      </c>
      <c r="M7" t="s">
        <v>973</v>
      </c>
      <c r="N7" t="s">
        <v>513</v>
      </c>
      <c r="O7" t="s">
        <v>522</v>
      </c>
    </row>
    <row r="8" spans="1:15" ht="16.5" customHeight="1" x14ac:dyDescent="0.3">
      <c r="A8" t="s">
        <v>848</v>
      </c>
      <c r="B8" s="139" t="s">
        <v>1002</v>
      </c>
      <c r="C8">
        <v>2260</v>
      </c>
      <c r="D8">
        <v>2352</v>
      </c>
      <c r="E8">
        <v>4</v>
      </c>
      <c r="F8">
        <v>177</v>
      </c>
      <c r="G8">
        <v>2710</v>
      </c>
      <c r="H8">
        <v>51.93</v>
      </c>
      <c r="I8">
        <v>104107.75</v>
      </c>
      <c r="J8">
        <v>45</v>
      </c>
      <c r="K8">
        <v>86.8</v>
      </c>
      <c r="L8" t="s">
        <v>512</v>
      </c>
      <c r="M8" t="s">
        <v>973</v>
      </c>
      <c r="N8" t="s">
        <v>513</v>
      </c>
      <c r="O8" t="s">
        <v>514</v>
      </c>
    </row>
    <row r="9" spans="1:15" x14ac:dyDescent="0.3">
      <c r="A9" t="s">
        <v>752</v>
      </c>
      <c r="B9" s="139" t="s">
        <v>981</v>
      </c>
      <c r="C9">
        <v>4492</v>
      </c>
      <c r="D9">
        <v>4816</v>
      </c>
      <c r="E9">
        <v>7</v>
      </c>
      <c r="F9">
        <v>421</v>
      </c>
      <c r="G9">
        <v>1523</v>
      </c>
      <c r="H9">
        <v>51.34</v>
      </c>
      <c r="I9">
        <v>89519.77</v>
      </c>
      <c r="J9">
        <v>35</v>
      </c>
      <c r="K9">
        <v>91.1</v>
      </c>
      <c r="L9" t="s">
        <v>512</v>
      </c>
      <c r="M9" t="s">
        <v>973</v>
      </c>
      <c r="N9" t="s">
        <v>513</v>
      </c>
      <c r="O9" t="s">
        <v>514</v>
      </c>
    </row>
    <row r="10" spans="1:15" x14ac:dyDescent="0.3">
      <c r="A10" t="s">
        <v>934</v>
      </c>
      <c r="B10" s="139" t="s">
        <v>1013</v>
      </c>
      <c r="C10">
        <v>1282</v>
      </c>
      <c r="D10">
        <v>1425</v>
      </c>
      <c r="E10">
        <v>11</v>
      </c>
      <c r="F10">
        <v>138</v>
      </c>
      <c r="G10">
        <v>109</v>
      </c>
      <c r="H10">
        <v>38.68</v>
      </c>
      <c r="I10">
        <v>72320.31</v>
      </c>
      <c r="J10">
        <v>47</v>
      </c>
      <c r="K10">
        <v>88</v>
      </c>
      <c r="L10" t="s">
        <v>512</v>
      </c>
      <c r="M10" t="s">
        <v>973</v>
      </c>
      <c r="N10" t="s">
        <v>513</v>
      </c>
      <c r="O10" t="s">
        <v>514</v>
      </c>
    </row>
    <row r="11" spans="1:15" x14ac:dyDescent="0.3">
      <c r="A11" t="s">
        <v>545</v>
      </c>
      <c r="B11" s="139" t="s">
        <v>996</v>
      </c>
      <c r="C11">
        <v>1933</v>
      </c>
      <c r="D11">
        <v>2109</v>
      </c>
      <c r="E11">
        <v>9</v>
      </c>
      <c r="F11">
        <v>197</v>
      </c>
      <c r="G11">
        <v>2061</v>
      </c>
      <c r="H11">
        <v>39.68</v>
      </c>
      <c r="I11">
        <v>72356.14</v>
      </c>
      <c r="J11">
        <v>41</v>
      </c>
      <c r="K11">
        <v>86.8</v>
      </c>
      <c r="L11" t="s">
        <v>512</v>
      </c>
      <c r="M11" t="s">
        <v>973</v>
      </c>
      <c r="N11" t="s">
        <v>513</v>
      </c>
      <c r="O11" t="s">
        <v>514</v>
      </c>
    </row>
    <row r="12" spans="1:15" x14ac:dyDescent="0.3">
      <c r="A12" t="s">
        <v>508</v>
      </c>
      <c r="B12" s="139" t="s">
        <v>980</v>
      </c>
      <c r="C12">
        <v>6453</v>
      </c>
      <c r="D12">
        <v>6767</v>
      </c>
      <c r="E12">
        <v>5</v>
      </c>
      <c r="F12">
        <v>556</v>
      </c>
      <c r="G12">
        <v>1188</v>
      </c>
      <c r="H12">
        <v>42.32</v>
      </c>
      <c r="I12">
        <v>77199.320000000007</v>
      </c>
      <c r="J12">
        <v>38</v>
      </c>
      <c r="K12">
        <v>93.1</v>
      </c>
      <c r="L12" t="s">
        <v>512</v>
      </c>
      <c r="M12" t="s">
        <v>973</v>
      </c>
      <c r="N12" t="s">
        <v>513</v>
      </c>
      <c r="O12" t="s">
        <v>514</v>
      </c>
    </row>
    <row r="13" spans="1:15" x14ac:dyDescent="0.3">
      <c r="A13" t="s">
        <v>675</v>
      </c>
      <c r="B13" s="139" t="s">
        <v>989</v>
      </c>
      <c r="C13">
        <v>3183</v>
      </c>
      <c r="D13">
        <v>3392</v>
      </c>
      <c r="E13">
        <v>7</v>
      </c>
      <c r="F13">
        <v>239</v>
      </c>
      <c r="G13">
        <v>799</v>
      </c>
      <c r="H13">
        <v>50.09</v>
      </c>
      <c r="I13">
        <v>90405.92</v>
      </c>
      <c r="J13">
        <v>29</v>
      </c>
      <c r="K13">
        <v>89</v>
      </c>
      <c r="L13" t="s">
        <v>512</v>
      </c>
      <c r="M13" t="s">
        <v>973</v>
      </c>
      <c r="N13" t="s">
        <v>513</v>
      </c>
      <c r="O13" t="s">
        <v>677</v>
      </c>
    </row>
    <row r="14" spans="1:15" x14ac:dyDescent="0.3">
      <c r="A14" t="s">
        <v>680</v>
      </c>
      <c r="B14" s="139" t="s">
        <v>1025</v>
      </c>
      <c r="C14">
        <v>1294</v>
      </c>
      <c r="D14">
        <v>1321</v>
      </c>
      <c r="E14">
        <v>2</v>
      </c>
      <c r="F14">
        <v>95</v>
      </c>
      <c r="G14">
        <v>634</v>
      </c>
      <c r="H14">
        <v>55.94</v>
      </c>
      <c r="I14">
        <v>118659.77</v>
      </c>
      <c r="J14">
        <v>25</v>
      </c>
      <c r="K14">
        <v>89</v>
      </c>
      <c r="L14" t="s">
        <v>512</v>
      </c>
      <c r="M14" t="s">
        <v>973</v>
      </c>
      <c r="N14" t="s">
        <v>513</v>
      </c>
      <c r="O14" t="s">
        <v>677</v>
      </c>
    </row>
    <row r="15" spans="1:15" x14ac:dyDescent="0.3">
      <c r="A15" t="s">
        <v>678</v>
      </c>
      <c r="B15" s="139" t="s">
        <v>1050</v>
      </c>
      <c r="C15">
        <v>537</v>
      </c>
      <c r="D15">
        <v>614</v>
      </c>
      <c r="E15">
        <v>14</v>
      </c>
      <c r="F15">
        <v>54</v>
      </c>
      <c r="G15">
        <v>706</v>
      </c>
      <c r="H15">
        <v>43.98</v>
      </c>
      <c r="I15">
        <v>86995.62</v>
      </c>
      <c r="J15">
        <v>24</v>
      </c>
      <c r="K15">
        <v>89.8</v>
      </c>
      <c r="L15" t="s">
        <v>512</v>
      </c>
      <c r="M15" t="s">
        <v>998</v>
      </c>
      <c r="N15" t="s">
        <v>513</v>
      </c>
      <c r="O15" t="s">
        <v>595</v>
      </c>
    </row>
    <row r="16" spans="1:15" x14ac:dyDescent="0.3">
      <c r="A16" t="s">
        <v>682</v>
      </c>
      <c r="B16" s="139" t="s">
        <v>1007</v>
      </c>
      <c r="C16">
        <v>2151</v>
      </c>
      <c r="D16">
        <v>2184</v>
      </c>
      <c r="E16">
        <v>2</v>
      </c>
      <c r="F16">
        <v>155</v>
      </c>
      <c r="G16">
        <v>851</v>
      </c>
      <c r="H16">
        <v>42.73</v>
      </c>
      <c r="I16">
        <v>72622.67</v>
      </c>
      <c r="J16">
        <v>24</v>
      </c>
      <c r="K16">
        <v>89</v>
      </c>
      <c r="L16" t="s">
        <v>512</v>
      </c>
      <c r="M16" t="s">
        <v>973</v>
      </c>
      <c r="N16" t="s">
        <v>513</v>
      </c>
      <c r="O16" t="s">
        <v>677</v>
      </c>
    </row>
    <row r="17" spans="1:15" x14ac:dyDescent="0.3">
      <c r="A17" t="s">
        <v>604</v>
      </c>
      <c r="B17" s="139" t="s">
        <v>1000</v>
      </c>
      <c r="C17">
        <v>2925</v>
      </c>
      <c r="D17">
        <v>2959</v>
      </c>
      <c r="E17">
        <v>1</v>
      </c>
      <c r="F17">
        <v>183</v>
      </c>
      <c r="G17">
        <v>1139</v>
      </c>
      <c r="H17">
        <v>48.5</v>
      </c>
      <c r="I17">
        <v>94795.48</v>
      </c>
      <c r="J17">
        <v>35</v>
      </c>
      <c r="K17">
        <v>81.7</v>
      </c>
      <c r="L17" t="s">
        <v>512</v>
      </c>
      <c r="M17" t="s">
        <v>973</v>
      </c>
      <c r="N17" t="s">
        <v>513</v>
      </c>
      <c r="O17" t="s">
        <v>603</v>
      </c>
    </row>
    <row r="18" spans="1:15" x14ac:dyDescent="0.3">
      <c r="A18" t="s">
        <v>724</v>
      </c>
      <c r="B18" s="139" t="s">
        <v>1052</v>
      </c>
      <c r="C18">
        <v>669</v>
      </c>
      <c r="D18">
        <v>756</v>
      </c>
      <c r="E18">
        <v>13</v>
      </c>
      <c r="F18">
        <v>53</v>
      </c>
      <c r="G18">
        <v>1195</v>
      </c>
      <c r="H18">
        <v>57.29</v>
      </c>
      <c r="I18">
        <v>122163.69</v>
      </c>
      <c r="J18">
        <v>45</v>
      </c>
      <c r="K18">
        <v>86.4</v>
      </c>
      <c r="L18" t="s">
        <v>512</v>
      </c>
      <c r="M18" t="s">
        <v>973</v>
      </c>
      <c r="N18" t="s">
        <v>513</v>
      </c>
      <c r="O18" t="s">
        <v>603</v>
      </c>
    </row>
    <row r="19" spans="1:15" x14ac:dyDescent="0.3">
      <c r="A19" t="s">
        <v>1095</v>
      </c>
      <c r="B19" s="139" t="s">
        <v>1096</v>
      </c>
      <c r="C19">
        <v>266</v>
      </c>
      <c r="D19">
        <v>302</v>
      </c>
      <c r="E19">
        <v>13</v>
      </c>
      <c r="F19">
        <v>24</v>
      </c>
      <c r="G19">
        <v>1019</v>
      </c>
      <c r="H19">
        <v>29.67</v>
      </c>
      <c r="I19">
        <v>56277.1</v>
      </c>
      <c r="J19">
        <v>43</v>
      </c>
      <c r="K19">
        <v>86.9</v>
      </c>
      <c r="L19" t="s">
        <v>552</v>
      </c>
      <c r="M19" t="s">
        <v>973</v>
      </c>
      <c r="N19" t="s">
        <v>521</v>
      </c>
      <c r="O19" t="s">
        <v>603</v>
      </c>
    </row>
    <row r="20" spans="1:15" x14ac:dyDescent="0.3">
      <c r="A20" t="s">
        <v>606</v>
      </c>
      <c r="B20" s="139" t="s">
        <v>1005</v>
      </c>
      <c r="C20">
        <v>2272</v>
      </c>
      <c r="D20">
        <v>2309</v>
      </c>
      <c r="E20">
        <v>2</v>
      </c>
      <c r="F20">
        <v>159</v>
      </c>
      <c r="G20">
        <v>1151</v>
      </c>
      <c r="H20">
        <v>29</v>
      </c>
      <c r="I20">
        <v>56698.879999999997</v>
      </c>
      <c r="J20">
        <v>43</v>
      </c>
      <c r="K20">
        <v>82.9</v>
      </c>
      <c r="L20" t="s">
        <v>608</v>
      </c>
      <c r="M20" t="s">
        <v>973</v>
      </c>
      <c r="N20" t="s">
        <v>521</v>
      </c>
      <c r="O20" t="s">
        <v>603</v>
      </c>
    </row>
    <row r="21" spans="1:15" x14ac:dyDescent="0.3">
      <c r="A21" t="s">
        <v>627</v>
      </c>
      <c r="B21" s="139" t="s">
        <v>1064</v>
      </c>
      <c r="C21">
        <v>717</v>
      </c>
      <c r="D21">
        <v>744</v>
      </c>
      <c r="E21">
        <v>4</v>
      </c>
      <c r="F21">
        <v>45</v>
      </c>
      <c r="G21">
        <v>1141</v>
      </c>
      <c r="H21">
        <v>46.4</v>
      </c>
      <c r="I21">
        <v>91387.67</v>
      </c>
      <c r="J21">
        <v>45</v>
      </c>
      <c r="K21">
        <v>88.1</v>
      </c>
      <c r="L21" t="s">
        <v>512</v>
      </c>
      <c r="M21" t="s">
        <v>973</v>
      </c>
      <c r="N21" t="s">
        <v>513</v>
      </c>
      <c r="O21" t="s">
        <v>603</v>
      </c>
    </row>
    <row r="22" spans="1:15" ht="28.8" x14ac:dyDescent="0.3">
      <c r="A22" t="s">
        <v>797</v>
      </c>
      <c r="B22" s="139" t="s">
        <v>1051</v>
      </c>
      <c r="C22">
        <v>952</v>
      </c>
      <c r="D22">
        <v>937</v>
      </c>
      <c r="E22">
        <v>-2</v>
      </c>
      <c r="F22">
        <v>54</v>
      </c>
      <c r="G22">
        <v>1120</v>
      </c>
      <c r="H22">
        <v>42.55</v>
      </c>
      <c r="I22">
        <v>87492.27</v>
      </c>
      <c r="J22">
        <v>35</v>
      </c>
      <c r="K22">
        <v>87.2</v>
      </c>
      <c r="L22" t="s">
        <v>512</v>
      </c>
      <c r="M22" t="s">
        <v>973</v>
      </c>
      <c r="N22" t="s">
        <v>513</v>
      </c>
      <c r="O22" t="s">
        <v>603</v>
      </c>
    </row>
    <row r="23" spans="1:15" x14ac:dyDescent="0.3">
      <c r="A23" t="s">
        <v>906</v>
      </c>
      <c r="B23" s="139" t="s">
        <v>985</v>
      </c>
      <c r="C23">
        <v>3991</v>
      </c>
      <c r="D23">
        <v>4359</v>
      </c>
      <c r="E23">
        <v>9</v>
      </c>
      <c r="F23">
        <v>274</v>
      </c>
      <c r="G23">
        <v>677</v>
      </c>
      <c r="H23">
        <v>59.39</v>
      </c>
      <c r="I23">
        <v>122643.58</v>
      </c>
      <c r="J23">
        <v>47</v>
      </c>
      <c r="K23">
        <v>80.2</v>
      </c>
      <c r="L23" t="s">
        <v>512</v>
      </c>
      <c r="M23" t="s">
        <v>973</v>
      </c>
      <c r="N23" t="s">
        <v>513</v>
      </c>
      <c r="O23" t="s">
        <v>603</v>
      </c>
    </row>
    <row r="24" spans="1:15" ht="28.8" x14ac:dyDescent="0.3">
      <c r="A24" t="s">
        <v>908</v>
      </c>
      <c r="B24" s="139" t="s">
        <v>1063</v>
      </c>
      <c r="C24">
        <v>688</v>
      </c>
      <c r="D24">
        <v>706</v>
      </c>
      <c r="E24">
        <v>3</v>
      </c>
      <c r="F24">
        <v>46</v>
      </c>
      <c r="G24">
        <v>572</v>
      </c>
      <c r="H24">
        <v>49.55</v>
      </c>
      <c r="I24">
        <v>96673.99</v>
      </c>
      <c r="J24">
        <v>44</v>
      </c>
      <c r="K24">
        <v>80.2</v>
      </c>
      <c r="L24" t="s">
        <v>512</v>
      </c>
      <c r="M24" t="s">
        <v>973</v>
      </c>
      <c r="N24" t="s">
        <v>513</v>
      </c>
      <c r="O24" t="s">
        <v>603</v>
      </c>
    </row>
    <row r="25" spans="1:15" x14ac:dyDescent="0.3">
      <c r="A25" t="s">
        <v>600</v>
      </c>
      <c r="B25" s="139" t="s">
        <v>1026</v>
      </c>
      <c r="C25">
        <v>1340</v>
      </c>
      <c r="D25">
        <v>1409</v>
      </c>
      <c r="E25">
        <v>5</v>
      </c>
      <c r="F25">
        <v>94</v>
      </c>
      <c r="G25">
        <v>2015</v>
      </c>
      <c r="H25">
        <v>57.96</v>
      </c>
      <c r="I25">
        <v>116692.59</v>
      </c>
      <c r="J25">
        <v>34</v>
      </c>
      <c r="K25">
        <v>85.5</v>
      </c>
      <c r="L25" t="s">
        <v>512</v>
      </c>
      <c r="M25" t="s">
        <v>973</v>
      </c>
      <c r="N25" t="s">
        <v>513</v>
      </c>
      <c r="O25" t="s">
        <v>603</v>
      </c>
    </row>
    <row r="26" spans="1:15" x14ac:dyDescent="0.3">
      <c r="A26" t="s">
        <v>815</v>
      </c>
      <c r="B26" s="139" t="s">
        <v>1060</v>
      </c>
      <c r="C26">
        <v>593</v>
      </c>
      <c r="D26">
        <v>646</v>
      </c>
      <c r="E26">
        <v>9</v>
      </c>
      <c r="F26">
        <v>47</v>
      </c>
      <c r="G26">
        <v>509</v>
      </c>
      <c r="H26">
        <v>45.39</v>
      </c>
      <c r="I26">
        <v>92349.95</v>
      </c>
      <c r="J26">
        <v>26</v>
      </c>
      <c r="K26">
        <v>91.2</v>
      </c>
      <c r="L26" t="s">
        <v>512</v>
      </c>
      <c r="M26" t="s">
        <v>973</v>
      </c>
      <c r="N26" t="s">
        <v>513</v>
      </c>
      <c r="O26" t="s">
        <v>514</v>
      </c>
    </row>
    <row r="27" spans="1:15" x14ac:dyDescent="0.3">
      <c r="A27" t="s">
        <v>625</v>
      </c>
      <c r="B27" s="139" t="s">
        <v>1047</v>
      </c>
      <c r="C27">
        <v>566</v>
      </c>
      <c r="D27">
        <v>691</v>
      </c>
      <c r="E27">
        <v>22</v>
      </c>
      <c r="F27">
        <v>56</v>
      </c>
      <c r="G27">
        <v>273</v>
      </c>
      <c r="H27">
        <v>53.87</v>
      </c>
      <c r="I27">
        <v>118443.55</v>
      </c>
      <c r="J27">
        <v>37</v>
      </c>
      <c r="K27">
        <v>83.4</v>
      </c>
      <c r="L27" t="s">
        <v>512</v>
      </c>
      <c r="M27" t="s">
        <v>973</v>
      </c>
      <c r="N27" t="s">
        <v>513</v>
      </c>
      <c r="O27" t="s">
        <v>603</v>
      </c>
    </row>
    <row r="28" spans="1:15" x14ac:dyDescent="0.3">
      <c r="A28" t="s">
        <v>584</v>
      </c>
      <c r="B28" s="139" t="s">
        <v>1029</v>
      </c>
      <c r="C28">
        <v>1090</v>
      </c>
      <c r="D28">
        <v>1161</v>
      </c>
      <c r="E28">
        <v>7</v>
      </c>
      <c r="F28">
        <v>81</v>
      </c>
      <c r="G28">
        <v>108</v>
      </c>
      <c r="H28">
        <v>46.56</v>
      </c>
      <c r="I28">
        <v>91106.69</v>
      </c>
      <c r="J28">
        <v>35</v>
      </c>
      <c r="K28">
        <v>81.7</v>
      </c>
      <c r="L28" t="s">
        <v>512</v>
      </c>
      <c r="M28" t="s">
        <v>973</v>
      </c>
      <c r="N28" t="s">
        <v>513</v>
      </c>
      <c r="O28" t="s">
        <v>563</v>
      </c>
    </row>
    <row r="29" spans="1:15" x14ac:dyDescent="0.3">
      <c r="A29" t="s">
        <v>655</v>
      </c>
      <c r="B29" s="139" t="s">
        <v>1072</v>
      </c>
      <c r="C29">
        <v>585</v>
      </c>
      <c r="D29">
        <v>593</v>
      </c>
      <c r="E29">
        <v>1</v>
      </c>
      <c r="F29">
        <v>36</v>
      </c>
      <c r="G29">
        <v>112</v>
      </c>
      <c r="H29">
        <v>51.67</v>
      </c>
      <c r="I29">
        <v>101909.29</v>
      </c>
      <c r="J29">
        <v>29</v>
      </c>
      <c r="K29">
        <v>84.8</v>
      </c>
      <c r="L29" t="s">
        <v>512</v>
      </c>
      <c r="M29" t="s">
        <v>973</v>
      </c>
      <c r="N29" t="s">
        <v>513</v>
      </c>
      <c r="O29" t="s">
        <v>574</v>
      </c>
    </row>
    <row r="30" spans="1:15" x14ac:dyDescent="0.3">
      <c r="A30" t="s">
        <v>716</v>
      </c>
      <c r="B30" s="139" t="s">
        <v>1054</v>
      </c>
      <c r="C30">
        <v>716</v>
      </c>
      <c r="D30">
        <v>763</v>
      </c>
      <c r="E30">
        <v>6</v>
      </c>
      <c r="F30">
        <v>51</v>
      </c>
      <c r="G30">
        <v>0</v>
      </c>
      <c r="H30">
        <v>51.45</v>
      </c>
      <c r="I30">
        <v>108147.16</v>
      </c>
      <c r="J30">
        <v>35</v>
      </c>
      <c r="K30">
        <v>92</v>
      </c>
      <c r="L30" t="s">
        <v>512</v>
      </c>
      <c r="M30" t="s">
        <v>973</v>
      </c>
      <c r="N30" t="s">
        <v>513</v>
      </c>
      <c r="O30" t="s">
        <v>574</v>
      </c>
    </row>
    <row r="31" spans="1:15" x14ac:dyDescent="0.3">
      <c r="A31" t="s">
        <v>764</v>
      </c>
      <c r="B31" s="139" t="s">
        <v>1075</v>
      </c>
      <c r="C31">
        <v>529</v>
      </c>
      <c r="D31">
        <v>561</v>
      </c>
      <c r="E31">
        <v>6</v>
      </c>
      <c r="F31">
        <v>35</v>
      </c>
      <c r="G31">
        <v>176</v>
      </c>
      <c r="H31">
        <v>50.56</v>
      </c>
      <c r="I31">
        <v>96785.02</v>
      </c>
      <c r="J31">
        <v>33</v>
      </c>
      <c r="K31">
        <v>83.4</v>
      </c>
      <c r="L31" t="s">
        <v>512</v>
      </c>
      <c r="M31" t="s">
        <v>973</v>
      </c>
      <c r="N31" t="s">
        <v>513</v>
      </c>
      <c r="O31" t="s">
        <v>574</v>
      </c>
    </row>
    <row r="32" spans="1:15" x14ac:dyDescent="0.3">
      <c r="A32" t="s">
        <v>1073</v>
      </c>
      <c r="B32" s="139" t="s">
        <v>1074</v>
      </c>
      <c r="C32">
        <v>379</v>
      </c>
      <c r="D32">
        <v>383</v>
      </c>
      <c r="E32">
        <v>1</v>
      </c>
      <c r="F32">
        <v>35</v>
      </c>
      <c r="G32">
        <v>50</v>
      </c>
      <c r="H32">
        <v>28.08</v>
      </c>
      <c r="I32">
        <v>56679</v>
      </c>
      <c r="J32">
        <v>42</v>
      </c>
      <c r="K32">
        <v>88.9</v>
      </c>
      <c r="L32" t="s">
        <v>552</v>
      </c>
      <c r="M32" t="s">
        <v>973</v>
      </c>
      <c r="N32" t="s">
        <v>521</v>
      </c>
      <c r="O32" t="s">
        <v>574</v>
      </c>
    </row>
    <row r="33" spans="1:15" ht="28.8" x14ac:dyDescent="0.3">
      <c r="A33" t="s">
        <v>1068</v>
      </c>
      <c r="B33" s="139" t="s">
        <v>1069</v>
      </c>
      <c r="C33">
        <v>432</v>
      </c>
      <c r="D33">
        <v>446</v>
      </c>
      <c r="E33">
        <v>3</v>
      </c>
      <c r="F33">
        <v>41</v>
      </c>
      <c r="G33">
        <v>28</v>
      </c>
      <c r="H33">
        <v>24.25</v>
      </c>
      <c r="I33">
        <v>51905.85</v>
      </c>
      <c r="J33">
        <v>29</v>
      </c>
      <c r="K33">
        <v>92.4</v>
      </c>
      <c r="L33" t="s">
        <v>552</v>
      </c>
      <c r="M33" t="s">
        <v>973</v>
      </c>
      <c r="N33" t="s">
        <v>521</v>
      </c>
      <c r="O33" t="s">
        <v>563</v>
      </c>
    </row>
    <row r="34" spans="1:15" x14ac:dyDescent="0.3">
      <c r="A34" t="s">
        <v>1089</v>
      </c>
      <c r="B34" s="139" t="s">
        <v>1090</v>
      </c>
      <c r="C34">
        <v>214</v>
      </c>
      <c r="D34">
        <v>224</v>
      </c>
      <c r="E34">
        <v>4</v>
      </c>
      <c r="F34">
        <v>29</v>
      </c>
      <c r="G34">
        <v>12</v>
      </c>
      <c r="H34">
        <v>24</v>
      </c>
      <c r="I34">
        <v>44635.91</v>
      </c>
      <c r="J34">
        <v>38</v>
      </c>
      <c r="K34">
        <v>94.3</v>
      </c>
      <c r="L34" t="s">
        <v>537</v>
      </c>
      <c r="M34" t="s">
        <v>979</v>
      </c>
      <c r="N34" t="s">
        <v>521</v>
      </c>
      <c r="O34" t="s">
        <v>574</v>
      </c>
    </row>
    <row r="35" spans="1:15" ht="28.8" x14ac:dyDescent="0.3">
      <c r="A35" t="s">
        <v>667</v>
      </c>
      <c r="B35" s="139" t="s">
        <v>1076</v>
      </c>
      <c r="C35">
        <v>344</v>
      </c>
      <c r="D35">
        <v>360</v>
      </c>
      <c r="E35">
        <v>5</v>
      </c>
      <c r="F35">
        <v>34</v>
      </c>
      <c r="G35">
        <v>586</v>
      </c>
      <c r="H35">
        <v>28.92</v>
      </c>
      <c r="I35">
        <v>57286.59</v>
      </c>
      <c r="J35">
        <v>37</v>
      </c>
      <c r="K35">
        <v>74.599999999999994</v>
      </c>
      <c r="L35" t="s">
        <v>512</v>
      </c>
      <c r="M35" t="s">
        <v>973</v>
      </c>
      <c r="N35" t="s">
        <v>513</v>
      </c>
      <c r="O35" t="s">
        <v>574</v>
      </c>
    </row>
    <row r="36" spans="1:15" x14ac:dyDescent="0.3">
      <c r="A36" t="s">
        <v>575</v>
      </c>
      <c r="B36" s="139" t="s">
        <v>1042</v>
      </c>
      <c r="C36">
        <v>574</v>
      </c>
      <c r="D36">
        <v>562</v>
      </c>
      <c r="E36">
        <v>-2</v>
      </c>
      <c r="F36">
        <v>67</v>
      </c>
      <c r="G36">
        <v>59</v>
      </c>
      <c r="H36">
        <v>28.3</v>
      </c>
      <c r="I36">
        <v>59239.05</v>
      </c>
      <c r="J36">
        <v>39</v>
      </c>
      <c r="K36">
        <v>104.6</v>
      </c>
      <c r="L36" t="s">
        <v>552</v>
      </c>
      <c r="M36" t="s">
        <v>979</v>
      </c>
      <c r="N36" t="s">
        <v>521</v>
      </c>
      <c r="O36" t="s">
        <v>574</v>
      </c>
    </row>
    <row r="37" spans="1:15" x14ac:dyDescent="0.3">
      <c r="A37" t="s">
        <v>805</v>
      </c>
      <c r="B37" s="139" t="s">
        <v>1039</v>
      </c>
      <c r="C37">
        <v>618</v>
      </c>
      <c r="D37">
        <v>656</v>
      </c>
      <c r="E37">
        <v>6</v>
      </c>
      <c r="F37">
        <v>68</v>
      </c>
      <c r="G37">
        <v>83</v>
      </c>
      <c r="H37">
        <v>38.01</v>
      </c>
      <c r="I37">
        <v>78291.25</v>
      </c>
      <c r="J37">
        <v>58</v>
      </c>
      <c r="K37">
        <v>92.5</v>
      </c>
      <c r="L37" t="s">
        <v>512</v>
      </c>
      <c r="M37" t="s">
        <v>973</v>
      </c>
      <c r="N37" t="s">
        <v>513</v>
      </c>
      <c r="O37" t="s">
        <v>553</v>
      </c>
    </row>
    <row r="38" spans="1:15" x14ac:dyDescent="0.3">
      <c r="A38" t="s">
        <v>807</v>
      </c>
      <c r="B38" s="139" t="s">
        <v>1085</v>
      </c>
      <c r="C38">
        <v>231</v>
      </c>
      <c r="D38">
        <v>268</v>
      </c>
      <c r="E38">
        <v>16</v>
      </c>
      <c r="F38">
        <v>30</v>
      </c>
      <c r="G38">
        <v>0</v>
      </c>
      <c r="H38">
        <v>29.17</v>
      </c>
      <c r="I38">
        <v>54525.98</v>
      </c>
      <c r="J38">
        <v>75</v>
      </c>
      <c r="K38">
        <v>94.4</v>
      </c>
      <c r="L38" t="s">
        <v>537</v>
      </c>
      <c r="M38" t="s">
        <v>979</v>
      </c>
      <c r="N38" t="s">
        <v>521</v>
      </c>
      <c r="O38" t="s">
        <v>553</v>
      </c>
    </row>
    <row r="39" spans="1:15" x14ac:dyDescent="0.3">
      <c r="A39" t="s">
        <v>578</v>
      </c>
      <c r="B39" s="139" t="s">
        <v>1031</v>
      </c>
      <c r="C39">
        <v>856</v>
      </c>
      <c r="D39">
        <v>907</v>
      </c>
      <c r="E39">
        <v>6</v>
      </c>
      <c r="F39">
        <v>78</v>
      </c>
      <c r="G39">
        <v>625</v>
      </c>
      <c r="H39">
        <v>22.96</v>
      </c>
      <c r="I39">
        <v>42130.92</v>
      </c>
      <c r="J39">
        <v>48</v>
      </c>
      <c r="K39">
        <v>83.7</v>
      </c>
      <c r="L39" t="s">
        <v>512</v>
      </c>
      <c r="M39" t="s">
        <v>973</v>
      </c>
      <c r="N39" t="s">
        <v>513</v>
      </c>
      <c r="O39" t="s">
        <v>164</v>
      </c>
    </row>
    <row r="40" spans="1:15" x14ac:dyDescent="0.3">
      <c r="A40" t="s">
        <v>902</v>
      </c>
      <c r="B40" s="139" t="s">
        <v>1011</v>
      </c>
      <c r="C40">
        <v>1244</v>
      </c>
      <c r="D40">
        <v>1336</v>
      </c>
      <c r="E40">
        <v>7</v>
      </c>
      <c r="F40">
        <v>145</v>
      </c>
      <c r="G40">
        <v>1623</v>
      </c>
      <c r="H40">
        <v>18.670000000000002</v>
      </c>
      <c r="I40">
        <v>37286.71</v>
      </c>
      <c r="J40">
        <v>60</v>
      </c>
      <c r="K40">
        <v>89.4</v>
      </c>
      <c r="L40" t="s">
        <v>537</v>
      </c>
      <c r="M40" t="s">
        <v>970</v>
      </c>
      <c r="N40" t="s">
        <v>533</v>
      </c>
      <c r="O40" t="s">
        <v>164</v>
      </c>
    </row>
    <row r="41" spans="1:15" x14ac:dyDescent="0.3">
      <c r="A41" t="s">
        <v>591</v>
      </c>
      <c r="B41" s="139" t="s">
        <v>1070</v>
      </c>
      <c r="C41">
        <v>371</v>
      </c>
      <c r="D41">
        <v>388</v>
      </c>
      <c r="E41">
        <v>5</v>
      </c>
      <c r="F41">
        <v>40</v>
      </c>
      <c r="G41">
        <v>700</v>
      </c>
      <c r="H41">
        <v>22.14</v>
      </c>
      <c r="I41">
        <v>42771.41</v>
      </c>
      <c r="J41">
        <v>45</v>
      </c>
      <c r="K41">
        <v>80.599999999999994</v>
      </c>
      <c r="L41" t="s">
        <v>537</v>
      </c>
      <c r="M41" t="s">
        <v>970</v>
      </c>
      <c r="N41" t="s">
        <v>533</v>
      </c>
      <c r="O41" t="s">
        <v>553</v>
      </c>
    </row>
    <row r="42" spans="1:15" ht="28.8" x14ac:dyDescent="0.3">
      <c r="A42" t="s">
        <v>589</v>
      </c>
      <c r="B42" s="139" t="s">
        <v>1058</v>
      </c>
      <c r="C42">
        <v>430</v>
      </c>
      <c r="D42">
        <v>451</v>
      </c>
      <c r="E42">
        <v>5</v>
      </c>
      <c r="F42">
        <v>47</v>
      </c>
      <c r="G42">
        <v>260</v>
      </c>
      <c r="H42">
        <v>24.59</v>
      </c>
      <c r="I42">
        <v>49436.88</v>
      </c>
      <c r="J42">
        <v>48</v>
      </c>
      <c r="K42">
        <v>81.8</v>
      </c>
      <c r="L42" t="s">
        <v>512</v>
      </c>
      <c r="M42" t="s">
        <v>973</v>
      </c>
      <c r="N42" t="s">
        <v>513</v>
      </c>
      <c r="O42" t="s">
        <v>164</v>
      </c>
    </row>
    <row r="43" spans="1:15" x14ac:dyDescent="0.3">
      <c r="A43" t="s">
        <v>986</v>
      </c>
      <c r="B43" s="139" t="s">
        <v>987</v>
      </c>
      <c r="C43">
        <v>2275</v>
      </c>
      <c r="D43">
        <v>2401</v>
      </c>
      <c r="E43">
        <v>6</v>
      </c>
      <c r="F43">
        <v>255</v>
      </c>
      <c r="G43">
        <v>52</v>
      </c>
      <c r="H43">
        <v>29.28</v>
      </c>
      <c r="I43">
        <v>54738.78</v>
      </c>
      <c r="J43">
        <v>26</v>
      </c>
      <c r="K43">
        <v>89.4</v>
      </c>
      <c r="L43" t="s">
        <v>552</v>
      </c>
      <c r="M43" t="s">
        <v>973</v>
      </c>
      <c r="N43" t="s">
        <v>521</v>
      </c>
      <c r="O43" t="s">
        <v>853</v>
      </c>
    </row>
    <row r="44" spans="1:15" ht="28.8" x14ac:dyDescent="0.3">
      <c r="A44" t="s">
        <v>730</v>
      </c>
      <c r="B44" s="139" t="s">
        <v>1101</v>
      </c>
      <c r="C44">
        <v>131</v>
      </c>
      <c r="D44">
        <v>150</v>
      </c>
      <c r="E44">
        <v>14</v>
      </c>
      <c r="F44">
        <v>19</v>
      </c>
      <c r="G44">
        <v>595</v>
      </c>
      <c r="H44">
        <v>26.83</v>
      </c>
      <c r="I44">
        <v>56953.66</v>
      </c>
      <c r="J44">
        <v>76</v>
      </c>
      <c r="K44">
        <v>82.5</v>
      </c>
      <c r="L44" t="s">
        <v>512</v>
      </c>
      <c r="M44" t="s">
        <v>973</v>
      </c>
      <c r="N44" t="s">
        <v>513</v>
      </c>
      <c r="O44" t="s">
        <v>557</v>
      </c>
    </row>
    <row r="45" spans="1:15" ht="28.8" x14ac:dyDescent="0.3">
      <c r="A45" t="s">
        <v>661</v>
      </c>
      <c r="B45" s="139" t="s">
        <v>988</v>
      </c>
      <c r="C45">
        <v>2796</v>
      </c>
      <c r="D45">
        <v>3076</v>
      </c>
      <c r="E45">
        <v>10</v>
      </c>
      <c r="F45">
        <v>242</v>
      </c>
      <c r="G45">
        <v>668</v>
      </c>
      <c r="H45">
        <v>30.15</v>
      </c>
      <c r="I45">
        <v>60526.15</v>
      </c>
      <c r="J45">
        <v>37</v>
      </c>
      <c r="K45">
        <v>82.3</v>
      </c>
      <c r="L45" t="s">
        <v>512</v>
      </c>
      <c r="M45" t="s">
        <v>973</v>
      </c>
      <c r="N45" t="s">
        <v>513</v>
      </c>
      <c r="O45" t="s">
        <v>557</v>
      </c>
    </row>
    <row r="46" spans="1:15" ht="28.8" x14ac:dyDescent="0.3">
      <c r="A46" t="s">
        <v>781</v>
      </c>
      <c r="B46" s="139" t="s">
        <v>992</v>
      </c>
      <c r="C46">
        <v>2726</v>
      </c>
      <c r="D46">
        <v>2900</v>
      </c>
      <c r="E46">
        <v>6</v>
      </c>
      <c r="F46">
        <v>216</v>
      </c>
      <c r="G46">
        <v>491</v>
      </c>
      <c r="H46">
        <v>30.15</v>
      </c>
      <c r="I46">
        <v>58167.66</v>
      </c>
      <c r="J46">
        <v>29</v>
      </c>
      <c r="K46">
        <v>84.5</v>
      </c>
      <c r="L46" t="s">
        <v>512</v>
      </c>
      <c r="M46" t="s">
        <v>973</v>
      </c>
      <c r="N46" t="s">
        <v>513</v>
      </c>
      <c r="O46" t="s">
        <v>557</v>
      </c>
    </row>
    <row r="47" spans="1:15" ht="28.8" x14ac:dyDescent="0.3">
      <c r="A47" t="s">
        <v>884</v>
      </c>
      <c r="B47" s="139" t="s">
        <v>983</v>
      </c>
      <c r="C47">
        <v>5499</v>
      </c>
      <c r="D47">
        <v>5835</v>
      </c>
      <c r="E47">
        <v>6</v>
      </c>
      <c r="F47">
        <v>403</v>
      </c>
      <c r="G47">
        <v>976</v>
      </c>
      <c r="H47">
        <v>31.23</v>
      </c>
      <c r="I47">
        <v>68801.52</v>
      </c>
      <c r="J47">
        <v>27</v>
      </c>
      <c r="K47">
        <v>84.9</v>
      </c>
      <c r="L47" t="s">
        <v>512</v>
      </c>
      <c r="M47" t="s">
        <v>973</v>
      </c>
      <c r="N47" t="s">
        <v>513</v>
      </c>
      <c r="O47" t="s">
        <v>557</v>
      </c>
    </row>
    <row r="48" spans="1:15" ht="28.8" x14ac:dyDescent="0.3">
      <c r="A48" t="s">
        <v>558</v>
      </c>
      <c r="B48" s="139" t="s">
        <v>1067</v>
      </c>
      <c r="C48">
        <v>542</v>
      </c>
      <c r="D48">
        <v>582</v>
      </c>
      <c r="E48">
        <v>8</v>
      </c>
      <c r="F48">
        <v>41</v>
      </c>
      <c r="G48">
        <v>21</v>
      </c>
      <c r="H48">
        <v>34.03</v>
      </c>
      <c r="I48">
        <v>70189.11</v>
      </c>
      <c r="J48">
        <v>23</v>
      </c>
      <c r="K48">
        <v>83.6</v>
      </c>
      <c r="L48" t="s">
        <v>512</v>
      </c>
      <c r="M48" t="s">
        <v>973</v>
      </c>
      <c r="N48" t="s">
        <v>513</v>
      </c>
      <c r="O48" t="s">
        <v>557</v>
      </c>
    </row>
    <row r="49" spans="1:15" ht="28.8" x14ac:dyDescent="0.3">
      <c r="A49" t="s">
        <v>912</v>
      </c>
      <c r="B49" s="139" t="s">
        <v>1035</v>
      </c>
      <c r="C49">
        <v>864</v>
      </c>
      <c r="D49">
        <v>933</v>
      </c>
      <c r="E49">
        <v>8</v>
      </c>
      <c r="F49">
        <v>73</v>
      </c>
      <c r="G49">
        <v>237</v>
      </c>
      <c r="H49">
        <v>28.19</v>
      </c>
      <c r="I49">
        <v>53820.63</v>
      </c>
      <c r="J49">
        <v>30</v>
      </c>
      <c r="K49">
        <v>83.7</v>
      </c>
      <c r="L49" t="s">
        <v>512</v>
      </c>
      <c r="M49" t="s">
        <v>973</v>
      </c>
      <c r="N49" t="s">
        <v>513</v>
      </c>
      <c r="O49" t="s">
        <v>557</v>
      </c>
    </row>
    <row r="50" spans="1:15" x14ac:dyDescent="0.3">
      <c r="A50" t="s">
        <v>914</v>
      </c>
      <c r="B50" s="139" t="s">
        <v>1104</v>
      </c>
      <c r="C50">
        <v>189</v>
      </c>
      <c r="D50">
        <v>209</v>
      </c>
      <c r="E50">
        <v>11</v>
      </c>
      <c r="F50">
        <v>17</v>
      </c>
      <c r="G50">
        <v>165</v>
      </c>
      <c r="H50">
        <v>31.63</v>
      </c>
      <c r="I50">
        <v>68185.100000000006</v>
      </c>
      <c r="J50">
        <v>49</v>
      </c>
      <c r="K50">
        <v>84.2</v>
      </c>
      <c r="L50" t="s">
        <v>512</v>
      </c>
      <c r="M50" t="s">
        <v>973</v>
      </c>
      <c r="N50" t="s">
        <v>513</v>
      </c>
      <c r="O50" t="s">
        <v>557</v>
      </c>
    </row>
    <row r="51" spans="1:15" x14ac:dyDescent="0.3">
      <c r="A51" t="s">
        <v>916</v>
      </c>
      <c r="B51" s="139" t="s">
        <v>1027</v>
      </c>
      <c r="C51">
        <v>1165</v>
      </c>
      <c r="D51">
        <v>1234</v>
      </c>
      <c r="E51">
        <v>6</v>
      </c>
      <c r="F51">
        <v>93</v>
      </c>
      <c r="G51">
        <v>165</v>
      </c>
      <c r="H51">
        <v>31.62</v>
      </c>
      <c r="I51">
        <v>68927.539999999994</v>
      </c>
      <c r="J51">
        <v>30</v>
      </c>
      <c r="K51">
        <v>81.8</v>
      </c>
      <c r="L51" t="s">
        <v>512</v>
      </c>
      <c r="M51" t="s">
        <v>973</v>
      </c>
      <c r="N51" t="s">
        <v>513</v>
      </c>
      <c r="O51" t="s">
        <v>557</v>
      </c>
    </row>
    <row r="52" spans="1:15" x14ac:dyDescent="0.3">
      <c r="A52" t="s">
        <v>892</v>
      </c>
      <c r="B52" s="139" t="s">
        <v>1022</v>
      </c>
      <c r="C52">
        <v>753</v>
      </c>
      <c r="D52">
        <v>813</v>
      </c>
      <c r="E52">
        <v>8</v>
      </c>
      <c r="F52">
        <v>104</v>
      </c>
      <c r="G52">
        <v>38</v>
      </c>
      <c r="H52">
        <v>22.22</v>
      </c>
      <c r="I52">
        <v>35294.85</v>
      </c>
      <c r="J52">
        <v>44</v>
      </c>
      <c r="K52">
        <v>89</v>
      </c>
      <c r="L52" t="s">
        <v>537</v>
      </c>
      <c r="M52" t="s">
        <v>973</v>
      </c>
      <c r="N52" t="s">
        <v>521</v>
      </c>
      <c r="O52" t="s">
        <v>570</v>
      </c>
    </row>
    <row r="53" spans="1:15" x14ac:dyDescent="0.3">
      <c r="A53" t="s">
        <v>1079</v>
      </c>
      <c r="B53" s="139" t="s">
        <v>1080</v>
      </c>
      <c r="C53">
        <v>254</v>
      </c>
      <c r="D53">
        <v>270</v>
      </c>
      <c r="E53">
        <v>6</v>
      </c>
      <c r="F53">
        <v>34</v>
      </c>
      <c r="G53">
        <v>587</v>
      </c>
      <c r="H53">
        <v>26.82</v>
      </c>
      <c r="I53">
        <v>53907.11</v>
      </c>
      <c r="J53">
        <v>45</v>
      </c>
      <c r="K53">
        <v>85.1</v>
      </c>
      <c r="L53" t="s">
        <v>512</v>
      </c>
      <c r="M53" t="s">
        <v>973</v>
      </c>
      <c r="N53" t="s">
        <v>513</v>
      </c>
      <c r="O53" t="s">
        <v>557</v>
      </c>
    </row>
    <row r="54" spans="1:15" x14ac:dyDescent="0.3">
      <c r="A54" t="s">
        <v>638</v>
      </c>
      <c r="B54" s="139" t="s">
        <v>1083</v>
      </c>
      <c r="C54">
        <v>374</v>
      </c>
      <c r="D54">
        <v>405</v>
      </c>
      <c r="E54">
        <v>8</v>
      </c>
      <c r="F54">
        <v>31</v>
      </c>
      <c r="G54">
        <v>100</v>
      </c>
      <c r="H54">
        <v>33.33</v>
      </c>
      <c r="I54">
        <v>64814.16</v>
      </c>
      <c r="J54">
        <v>32</v>
      </c>
      <c r="K54">
        <v>84.7</v>
      </c>
      <c r="L54" t="s">
        <v>512</v>
      </c>
      <c r="M54" t="s">
        <v>1084</v>
      </c>
      <c r="N54" t="s">
        <v>513</v>
      </c>
      <c r="O54" t="s">
        <v>553</v>
      </c>
    </row>
    <row r="55" spans="1:15" x14ac:dyDescent="0.3">
      <c r="A55" t="s">
        <v>876</v>
      </c>
      <c r="B55" s="139" t="s">
        <v>1086</v>
      </c>
      <c r="C55">
        <v>417</v>
      </c>
      <c r="D55">
        <v>477</v>
      </c>
      <c r="E55">
        <v>14</v>
      </c>
      <c r="F55">
        <v>30</v>
      </c>
      <c r="G55">
        <v>42</v>
      </c>
      <c r="H55">
        <v>39.43</v>
      </c>
      <c r="I55">
        <v>79727.009999999995</v>
      </c>
      <c r="J55">
        <v>29</v>
      </c>
      <c r="K55">
        <v>93.2</v>
      </c>
      <c r="L55" t="s">
        <v>552</v>
      </c>
      <c r="M55" t="s">
        <v>973</v>
      </c>
      <c r="N55" t="s">
        <v>521</v>
      </c>
      <c r="O55" t="s">
        <v>553</v>
      </c>
    </row>
    <row r="56" spans="1:15" x14ac:dyDescent="0.3">
      <c r="A56" t="s">
        <v>870</v>
      </c>
      <c r="B56" s="139" t="s">
        <v>972</v>
      </c>
      <c r="C56">
        <v>13685</v>
      </c>
      <c r="D56">
        <v>14826</v>
      </c>
      <c r="E56">
        <v>8</v>
      </c>
      <c r="F56">
        <v>918</v>
      </c>
      <c r="G56">
        <v>1067</v>
      </c>
      <c r="H56">
        <v>41.87</v>
      </c>
      <c r="I56">
        <v>84467.520000000004</v>
      </c>
      <c r="J56">
        <v>30</v>
      </c>
      <c r="K56">
        <v>85.3</v>
      </c>
      <c r="L56" t="s">
        <v>512</v>
      </c>
      <c r="M56" t="s">
        <v>973</v>
      </c>
      <c r="N56" t="s">
        <v>513</v>
      </c>
      <c r="O56" t="s">
        <v>553</v>
      </c>
    </row>
    <row r="57" spans="1:15" x14ac:dyDescent="0.3">
      <c r="A57" t="s">
        <v>632</v>
      </c>
      <c r="B57" s="139" t="s">
        <v>1053</v>
      </c>
      <c r="C57">
        <v>609</v>
      </c>
      <c r="D57">
        <v>669</v>
      </c>
      <c r="E57">
        <v>10</v>
      </c>
      <c r="F57">
        <v>51</v>
      </c>
      <c r="G57">
        <v>23</v>
      </c>
      <c r="H57">
        <v>44.51</v>
      </c>
      <c r="I57">
        <v>90795.91</v>
      </c>
      <c r="J57">
        <v>43</v>
      </c>
      <c r="K57">
        <v>96.8</v>
      </c>
      <c r="L57" t="s">
        <v>552</v>
      </c>
      <c r="M57" t="s">
        <v>973</v>
      </c>
      <c r="N57" t="s">
        <v>521</v>
      </c>
      <c r="O57" t="s">
        <v>553</v>
      </c>
    </row>
    <row r="58" spans="1:15" ht="28.8" x14ac:dyDescent="0.3">
      <c r="A58" t="s">
        <v>1048</v>
      </c>
      <c r="B58" s="139" t="s">
        <v>1049</v>
      </c>
      <c r="C58">
        <v>649</v>
      </c>
      <c r="D58">
        <v>715</v>
      </c>
      <c r="E58">
        <v>10</v>
      </c>
      <c r="F58">
        <v>54</v>
      </c>
      <c r="G58">
        <v>632</v>
      </c>
      <c r="H58">
        <v>31.12</v>
      </c>
      <c r="I58">
        <v>61210.26</v>
      </c>
      <c r="J58">
        <v>29</v>
      </c>
      <c r="K58">
        <v>97.9</v>
      </c>
      <c r="L58" t="s">
        <v>512</v>
      </c>
      <c r="M58" t="s">
        <v>973</v>
      </c>
      <c r="N58" t="s">
        <v>513</v>
      </c>
      <c r="O58" t="s">
        <v>553</v>
      </c>
    </row>
    <row r="59" spans="1:15" x14ac:dyDescent="0.3">
      <c r="A59" t="s">
        <v>634</v>
      </c>
      <c r="B59" s="139" t="s">
        <v>1102</v>
      </c>
      <c r="C59">
        <v>230</v>
      </c>
      <c r="D59">
        <v>266</v>
      </c>
      <c r="E59">
        <v>16</v>
      </c>
      <c r="F59">
        <v>18</v>
      </c>
      <c r="G59">
        <v>62</v>
      </c>
      <c r="H59">
        <v>41.95</v>
      </c>
      <c r="I59">
        <v>80264.28</v>
      </c>
      <c r="J59">
        <v>23</v>
      </c>
      <c r="K59">
        <v>93.3</v>
      </c>
      <c r="L59" t="s">
        <v>552</v>
      </c>
      <c r="M59" t="s">
        <v>973</v>
      </c>
      <c r="N59" t="s">
        <v>521</v>
      </c>
      <c r="O59" t="s">
        <v>553</v>
      </c>
    </row>
    <row r="60" spans="1:15" x14ac:dyDescent="0.3">
      <c r="A60" t="s">
        <v>862</v>
      </c>
      <c r="B60" s="139" t="s">
        <v>1065</v>
      </c>
      <c r="C60">
        <v>624</v>
      </c>
      <c r="D60">
        <v>690</v>
      </c>
      <c r="E60">
        <v>11</v>
      </c>
      <c r="F60">
        <v>45</v>
      </c>
      <c r="G60">
        <v>28</v>
      </c>
      <c r="H60">
        <v>36.54</v>
      </c>
      <c r="I60">
        <v>77105.600000000006</v>
      </c>
      <c r="J60">
        <v>25</v>
      </c>
      <c r="K60">
        <v>94.1</v>
      </c>
      <c r="L60" t="s">
        <v>552</v>
      </c>
      <c r="M60" t="s">
        <v>973</v>
      </c>
      <c r="N60" t="s">
        <v>521</v>
      </c>
      <c r="O60" t="s">
        <v>553</v>
      </c>
    </row>
    <row r="61" spans="1:15" x14ac:dyDescent="0.3">
      <c r="A61" t="s">
        <v>744</v>
      </c>
      <c r="B61" s="139" t="s">
        <v>1105</v>
      </c>
      <c r="C61">
        <v>189</v>
      </c>
      <c r="D61">
        <v>204</v>
      </c>
      <c r="E61">
        <v>8</v>
      </c>
      <c r="F61">
        <v>13</v>
      </c>
      <c r="G61">
        <v>0</v>
      </c>
      <c r="H61">
        <v>44.32</v>
      </c>
      <c r="I61">
        <v>96801.53</v>
      </c>
      <c r="J61">
        <v>25</v>
      </c>
      <c r="K61">
        <v>92.8</v>
      </c>
      <c r="L61" t="s">
        <v>552</v>
      </c>
      <c r="M61" t="s">
        <v>973</v>
      </c>
      <c r="N61" t="s">
        <v>521</v>
      </c>
      <c r="O61" t="s">
        <v>553</v>
      </c>
    </row>
    <row r="62" spans="1:15" x14ac:dyDescent="0.3">
      <c r="A62" t="s">
        <v>665</v>
      </c>
      <c r="B62" s="139" t="s">
        <v>1030</v>
      </c>
      <c r="C62">
        <v>978</v>
      </c>
      <c r="D62">
        <v>1010</v>
      </c>
      <c r="E62">
        <v>3</v>
      </c>
      <c r="F62">
        <v>81</v>
      </c>
      <c r="G62">
        <v>52</v>
      </c>
      <c r="H62">
        <v>20.99</v>
      </c>
      <c r="I62">
        <v>41352.78</v>
      </c>
      <c r="J62">
        <v>42</v>
      </c>
      <c r="K62">
        <v>83.7</v>
      </c>
      <c r="L62" t="s">
        <v>520</v>
      </c>
      <c r="M62" t="s">
        <v>973</v>
      </c>
      <c r="N62" t="s">
        <v>521</v>
      </c>
      <c r="O62" t="s">
        <v>553</v>
      </c>
    </row>
    <row r="63" spans="1:15" x14ac:dyDescent="0.3">
      <c r="A63" t="s">
        <v>834</v>
      </c>
      <c r="B63" s="139" t="s">
        <v>1012</v>
      </c>
      <c r="C63">
        <v>1346</v>
      </c>
      <c r="D63">
        <v>1437</v>
      </c>
      <c r="E63">
        <v>7</v>
      </c>
      <c r="F63">
        <v>143</v>
      </c>
      <c r="G63">
        <v>0</v>
      </c>
      <c r="H63">
        <v>19.2</v>
      </c>
      <c r="I63">
        <v>39640.61</v>
      </c>
      <c r="J63">
        <v>59</v>
      </c>
      <c r="K63">
        <v>109.9</v>
      </c>
      <c r="L63" t="s">
        <v>537</v>
      </c>
      <c r="M63" t="s">
        <v>979</v>
      </c>
      <c r="N63" t="s">
        <v>521</v>
      </c>
      <c r="O63" t="s">
        <v>553</v>
      </c>
    </row>
    <row r="64" spans="1:15" x14ac:dyDescent="0.3">
      <c r="A64" t="s">
        <v>928</v>
      </c>
      <c r="B64" s="139" t="s">
        <v>1088</v>
      </c>
      <c r="C64">
        <v>384</v>
      </c>
      <c r="D64">
        <v>425</v>
      </c>
      <c r="E64">
        <v>11</v>
      </c>
      <c r="F64">
        <v>30</v>
      </c>
      <c r="G64">
        <v>46</v>
      </c>
      <c r="H64">
        <v>26.83</v>
      </c>
      <c r="I64">
        <v>56782.48</v>
      </c>
      <c r="J64">
        <v>38</v>
      </c>
      <c r="K64">
        <v>89</v>
      </c>
      <c r="L64" t="s">
        <v>520</v>
      </c>
      <c r="M64" t="s">
        <v>973</v>
      </c>
      <c r="N64" t="s">
        <v>521</v>
      </c>
      <c r="O64" t="s">
        <v>553</v>
      </c>
    </row>
    <row r="65" spans="1:15" ht="28.8" x14ac:dyDescent="0.3">
      <c r="A65" t="s">
        <v>736</v>
      </c>
      <c r="B65" s="139" t="s">
        <v>1006</v>
      </c>
      <c r="C65">
        <v>1688</v>
      </c>
      <c r="D65">
        <v>1808</v>
      </c>
      <c r="E65">
        <v>7</v>
      </c>
      <c r="F65">
        <v>159</v>
      </c>
      <c r="G65">
        <v>83</v>
      </c>
      <c r="H65">
        <v>29.16</v>
      </c>
      <c r="I65">
        <v>60258.04</v>
      </c>
      <c r="J65">
        <v>65</v>
      </c>
      <c r="K65">
        <v>84.8</v>
      </c>
      <c r="L65" t="s">
        <v>520</v>
      </c>
      <c r="M65" t="s">
        <v>973</v>
      </c>
      <c r="N65" t="s">
        <v>521</v>
      </c>
      <c r="O65" t="s">
        <v>553</v>
      </c>
    </row>
    <row r="66" spans="1:15" x14ac:dyDescent="0.3">
      <c r="A66" t="s">
        <v>770</v>
      </c>
      <c r="B66" s="139" t="s">
        <v>1056</v>
      </c>
      <c r="C66">
        <v>571</v>
      </c>
      <c r="D66">
        <v>622</v>
      </c>
      <c r="E66">
        <v>9</v>
      </c>
      <c r="F66">
        <v>49</v>
      </c>
      <c r="G66">
        <v>258</v>
      </c>
      <c r="H66">
        <v>22.77</v>
      </c>
      <c r="I66">
        <v>47419.34</v>
      </c>
      <c r="J66">
        <v>32</v>
      </c>
      <c r="K66">
        <v>92.1</v>
      </c>
      <c r="L66" t="s">
        <v>520</v>
      </c>
      <c r="M66" t="s">
        <v>973</v>
      </c>
      <c r="N66" t="s">
        <v>521</v>
      </c>
      <c r="O66" t="s">
        <v>553</v>
      </c>
    </row>
    <row r="67" spans="1:15" ht="28.8" x14ac:dyDescent="0.3">
      <c r="A67" t="s">
        <v>700</v>
      </c>
      <c r="B67" s="139" t="s">
        <v>1091</v>
      </c>
      <c r="C67">
        <v>215</v>
      </c>
      <c r="D67">
        <v>274</v>
      </c>
      <c r="E67">
        <v>27</v>
      </c>
      <c r="F67">
        <v>27</v>
      </c>
      <c r="G67">
        <v>328</v>
      </c>
      <c r="H67">
        <v>30.51</v>
      </c>
      <c r="I67">
        <v>59127.24</v>
      </c>
      <c r="J67">
        <v>34</v>
      </c>
      <c r="K67">
        <v>92.1</v>
      </c>
      <c r="L67" t="s">
        <v>520</v>
      </c>
      <c r="M67" t="s">
        <v>973</v>
      </c>
      <c r="N67" t="s">
        <v>521</v>
      </c>
      <c r="O67" t="s">
        <v>553</v>
      </c>
    </row>
    <row r="68" spans="1:15" ht="28.8" x14ac:dyDescent="0.3">
      <c r="A68" t="s">
        <v>698</v>
      </c>
      <c r="B68" s="139" t="s">
        <v>1103</v>
      </c>
      <c r="C68">
        <v>223</v>
      </c>
      <c r="D68">
        <v>241</v>
      </c>
      <c r="E68">
        <v>8</v>
      </c>
      <c r="F68">
        <v>17</v>
      </c>
      <c r="G68">
        <v>0</v>
      </c>
      <c r="H68">
        <v>30.07</v>
      </c>
      <c r="I68">
        <v>62153.31</v>
      </c>
      <c r="J68">
        <v>28</v>
      </c>
      <c r="K68">
        <v>89.6</v>
      </c>
      <c r="L68" t="s">
        <v>520</v>
      </c>
      <c r="M68" t="s">
        <v>973</v>
      </c>
      <c r="N68" t="s">
        <v>521</v>
      </c>
      <c r="O68" t="s">
        <v>553</v>
      </c>
    </row>
    <row r="69" spans="1:15" x14ac:dyDescent="0.3">
      <c r="A69" t="s">
        <v>968</v>
      </c>
      <c r="B69" s="139" t="s">
        <v>969</v>
      </c>
      <c r="C69">
        <v>10982</v>
      </c>
      <c r="D69">
        <v>13180</v>
      </c>
      <c r="E69">
        <v>20</v>
      </c>
      <c r="F69">
        <v>2130</v>
      </c>
      <c r="G69">
        <v>71</v>
      </c>
      <c r="H69">
        <v>14.76</v>
      </c>
      <c r="I69">
        <v>28939.66</v>
      </c>
      <c r="J69">
        <v>78</v>
      </c>
      <c r="K69">
        <v>93.6</v>
      </c>
      <c r="L69" t="s">
        <v>537</v>
      </c>
      <c r="M69" t="s">
        <v>970</v>
      </c>
      <c r="N69" t="s">
        <v>521</v>
      </c>
      <c r="O69" t="s">
        <v>553</v>
      </c>
    </row>
    <row r="70" spans="1:15" x14ac:dyDescent="0.3">
      <c r="A70" t="s">
        <v>803</v>
      </c>
      <c r="B70" s="139" t="s">
        <v>974</v>
      </c>
      <c r="C70">
        <v>5893</v>
      </c>
      <c r="D70">
        <v>6130</v>
      </c>
      <c r="E70">
        <v>4</v>
      </c>
      <c r="F70">
        <v>882</v>
      </c>
      <c r="G70">
        <v>150</v>
      </c>
      <c r="H70">
        <v>17.62</v>
      </c>
      <c r="I70">
        <v>35798.39</v>
      </c>
      <c r="J70">
        <v>72</v>
      </c>
      <c r="K70">
        <v>97</v>
      </c>
      <c r="L70" t="s">
        <v>520</v>
      </c>
      <c r="M70" t="s">
        <v>973</v>
      </c>
      <c r="N70" t="s">
        <v>521</v>
      </c>
      <c r="O70" t="s">
        <v>553</v>
      </c>
    </row>
    <row r="71" spans="1:15" x14ac:dyDescent="0.3">
      <c r="A71" t="s">
        <v>811</v>
      </c>
      <c r="B71" s="139" t="s">
        <v>1099</v>
      </c>
      <c r="C71">
        <v>144</v>
      </c>
      <c r="D71">
        <v>174</v>
      </c>
      <c r="E71">
        <v>21</v>
      </c>
      <c r="F71">
        <v>24</v>
      </c>
      <c r="G71">
        <v>18</v>
      </c>
      <c r="H71">
        <v>31.08</v>
      </c>
      <c r="I71">
        <v>66078.679999999993</v>
      </c>
      <c r="J71">
        <v>80</v>
      </c>
      <c r="K71">
        <v>87.3</v>
      </c>
      <c r="L71" t="s">
        <v>552</v>
      </c>
      <c r="M71" t="s">
        <v>973</v>
      </c>
      <c r="N71" t="s">
        <v>521</v>
      </c>
      <c r="O71" t="s">
        <v>553</v>
      </c>
    </row>
    <row r="72" spans="1:15" x14ac:dyDescent="0.3">
      <c r="A72" t="s">
        <v>838</v>
      </c>
      <c r="B72" s="139" t="s">
        <v>1034</v>
      </c>
      <c r="C72">
        <v>374</v>
      </c>
      <c r="D72">
        <v>453</v>
      </c>
      <c r="E72">
        <v>21</v>
      </c>
      <c r="F72">
        <v>74</v>
      </c>
      <c r="G72">
        <v>13</v>
      </c>
      <c r="H72">
        <v>28.31</v>
      </c>
      <c r="I72">
        <v>57823.360000000001</v>
      </c>
      <c r="J72">
        <v>92</v>
      </c>
      <c r="K72">
        <v>88.1</v>
      </c>
      <c r="L72" t="s">
        <v>552</v>
      </c>
      <c r="M72" t="s">
        <v>973</v>
      </c>
      <c r="N72" t="s">
        <v>521</v>
      </c>
      <c r="O72" t="s">
        <v>553</v>
      </c>
    </row>
    <row r="73" spans="1:15" x14ac:dyDescent="0.3">
      <c r="A73" t="s">
        <v>629</v>
      </c>
      <c r="B73" s="139" t="s">
        <v>1001</v>
      </c>
      <c r="C73">
        <v>1161</v>
      </c>
      <c r="D73">
        <v>1272</v>
      </c>
      <c r="E73">
        <v>10</v>
      </c>
      <c r="F73">
        <v>179</v>
      </c>
      <c r="G73">
        <v>10</v>
      </c>
      <c r="H73">
        <v>20.61</v>
      </c>
      <c r="I73">
        <v>41922.800000000003</v>
      </c>
      <c r="J73">
        <v>58</v>
      </c>
      <c r="K73">
        <v>97.5</v>
      </c>
      <c r="L73" t="s">
        <v>520</v>
      </c>
      <c r="M73" t="s">
        <v>973</v>
      </c>
      <c r="N73" t="s">
        <v>521</v>
      </c>
      <c r="O73" t="s">
        <v>553</v>
      </c>
    </row>
    <row r="74" spans="1:15" x14ac:dyDescent="0.3">
      <c r="A74" t="s">
        <v>766</v>
      </c>
      <c r="B74" s="139" t="s">
        <v>273</v>
      </c>
      <c r="C74">
        <v>3099</v>
      </c>
      <c r="D74">
        <v>3357</v>
      </c>
      <c r="E74">
        <v>8</v>
      </c>
      <c r="F74">
        <v>456</v>
      </c>
      <c r="G74">
        <v>178</v>
      </c>
      <c r="H74">
        <v>18.600000000000001</v>
      </c>
      <c r="I74">
        <v>38121.68</v>
      </c>
      <c r="J74">
        <v>56</v>
      </c>
      <c r="K74">
        <v>97.3</v>
      </c>
      <c r="L74" t="s">
        <v>520</v>
      </c>
      <c r="M74" t="s">
        <v>973</v>
      </c>
      <c r="N74" t="s">
        <v>521</v>
      </c>
      <c r="O74" t="s">
        <v>553</v>
      </c>
    </row>
    <row r="75" spans="1:15" x14ac:dyDescent="0.3">
      <c r="A75" t="s">
        <v>768</v>
      </c>
      <c r="B75" s="139" t="s">
        <v>1071</v>
      </c>
      <c r="C75">
        <v>261</v>
      </c>
      <c r="D75">
        <v>285</v>
      </c>
      <c r="E75">
        <v>9</v>
      </c>
      <c r="F75">
        <v>40</v>
      </c>
      <c r="G75">
        <v>4</v>
      </c>
      <c r="H75">
        <v>23.35</v>
      </c>
      <c r="I75">
        <v>47514.84</v>
      </c>
      <c r="J75">
        <v>29</v>
      </c>
      <c r="K75">
        <v>110.1</v>
      </c>
      <c r="L75" t="s">
        <v>537</v>
      </c>
      <c r="M75" t="s">
        <v>979</v>
      </c>
      <c r="N75" t="s">
        <v>521</v>
      </c>
      <c r="O75" t="s">
        <v>553</v>
      </c>
    </row>
    <row r="76" spans="1:15" x14ac:dyDescent="0.3">
      <c r="A76" t="s">
        <v>836</v>
      </c>
      <c r="B76" s="139" t="s">
        <v>1044</v>
      </c>
      <c r="C76">
        <v>436</v>
      </c>
      <c r="D76">
        <v>476</v>
      </c>
      <c r="E76">
        <v>9</v>
      </c>
      <c r="F76">
        <v>64</v>
      </c>
      <c r="G76">
        <v>21</v>
      </c>
      <c r="H76">
        <v>20.260000000000002</v>
      </c>
      <c r="I76">
        <v>42272.4</v>
      </c>
      <c r="J76">
        <v>51</v>
      </c>
      <c r="K76">
        <v>104.2</v>
      </c>
      <c r="L76" t="s">
        <v>520</v>
      </c>
      <c r="M76" t="s">
        <v>973</v>
      </c>
      <c r="N76" t="s">
        <v>521</v>
      </c>
      <c r="O76" t="s">
        <v>553</v>
      </c>
    </row>
    <row r="77" spans="1:15" x14ac:dyDescent="0.3">
      <c r="A77" t="s">
        <v>566</v>
      </c>
      <c r="B77" s="139" t="s">
        <v>1028</v>
      </c>
      <c r="C77">
        <v>574</v>
      </c>
      <c r="D77">
        <v>642</v>
      </c>
      <c r="E77">
        <v>12</v>
      </c>
      <c r="F77">
        <v>83</v>
      </c>
      <c r="G77">
        <v>22</v>
      </c>
      <c r="H77">
        <v>27.98</v>
      </c>
      <c r="I77">
        <v>56262.34</v>
      </c>
      <c r="J77">
        <v>74</v>
      </c>
      <c r="K77">
        <v>93.2</v>
      </c>
      <c r="L77" t="s">
        <v>537</v>
      </c>
      <c r="M77" t="s">
        <v>973</v>
      </c>
      <c r="N77" t="s">
        <v>521</v>
      </c>
      <c r="O77" t="s">
        <v>570</v>
      </c>
    </row>
    <row r="78" spans="1:15" x14ac:dyDescent="0.3">
      <c r="A78" t="s">
        <v>1019</v>
      </c>
      <c r="B78" s="139" t="s">
        <v>1020</v>
      </c>
      <c r="C78">
        <v>1002</v>
      </c>
      <c r="D78">
        <v>1054</v>
      </c>
      <c r="E78">
        <v>5</v>
      </c>
      <c r="F78">
        <v>112</v>
      </c>
      <c r="G78">
        <v>5</v>
      </c>
      <c r="H78">
        <v>22.87</v>
      </c>
      <c r="I78">
        <v>46325.86</v>
      </c>
      <c r="J78">
        <v>44</v>
      </c>
      <c r="K78">
        <v>98.5</v>
      </c>
      <c r="L78" t="s">
        <v>537</v>
      </c>
      <c r="M78" t="s">
        <v>979</v>
      </c>
      <c r="N78" t="s">
        <v>521</v>
      </c>
      <c r="O78" t="s">
        <v>522</v>
      </c>
    </row>
    <row r="79" spans="1:15" x14ac:dyDescent="0.3">
      <c r="A79" t="s">
        <v>977</v>
      </c>
      <c r="B79" s="139" t="s">
        <v>978</v>
      </c>
      <c r="C79">
        <v>5309</v>
      </c>
      <c r="D79">
        <v>5297</v>
      </c>
      <c r="E79">
        <v>0</v>
      </c>
      <c r="F79">
        <v>617</v>
      </c>
      <c r="G79">
        <v>264</v>
      </c>
      <c r="H79">
        <v>23.72</v>
      </c>
      <c r="I79">
        <v>47039.01</v>
      </c>
      <c r="J79">
        <v>37</v>
      </c>
      <c r="K79">
        <v>103.6</v>
      </c>
      <c r="L79" t="s">
        <v>608</v>
      </c>
      <c r="M79" t="s">
        <v>979</v>
      </c>
      <c r="N79" t="s">
        <v>521</v>
      </c>
      <c r="O79" t="s">
        <v>514</v>
      </c>
    </row>
    <row r="80" spans="1:15" x14ac:dyDescent="0.3">
      <c r="A80" t="s">
        <v>846</v>
      </c>
      <c r="B80" s="139" t="s">
        <v>1043</v>
      </c>
      <c r="C80">
        <v>543</v>
      </c>
      <c r="D80">
        <v>610</v>
      </c>
      <c r="E80">
        <v>12</v>
      </c>
      <c r="F80">
        <v>67</v>
      </c>
      <c r="G80">
        <v>0</v>
      </c>
      <c r="H80">
        <v>28.51</v>
      </c>
      <c r="I80">
        <v>56175.34</v>
      </c>
      <c r="J80">
        <v>44</v>
      </c>
      <c r="K80">
        <v>94</v>
      </c>
      <c r="L80" t="s">
        <v>537</v>
      </c>
      <c r="M80" t="s">
        <v>979</v>
      </c>
      <c r="N80" t="s">
        <v>521</v>
      </c>
      <c r="O80" t="s">
        <v>599</v>
      </c>
    </row>
    <row r="81" spans="1:15" ht="28.8" x14ac:dyDescent="0.3">
      <c r="A81" t="s">
        <v>1014</v>
      </c>
      <c r="B81" s="139" t="s">
        <v>1015</v>
      </c>
      <c r="C81">
        <v>977</v>
      </c>
      <c r="D81">
        <v>994</v>
      </c>
      <c r="E81">
        <v>2</v>
      </c>
      <c r="F81">
        <v>128</v>
      </c>
      <c r="G81">
        <v>52</v>
      </c>
      <c r="H81">
        <v>27.51</v>
      </c>
      <c r="I81">
        <v>58142.03</v>
      </c>
      <c r="J81">
        <v>24</v>
      </c>
      <c r="K81">
        <v>98.2</v>
      </c>
      <c r="L81" t="s">
        <v>537</v>
      </c>
      <c r="M81" t="s">
        <v>979</v>
      </c>
      <c r="N81" t="s">
        <v>521</v>
      </c>
      <c r="O81" t="s">
        <v>514</v>
      </c>
    </row>
    <row r="82" spans="1:15" x14ac:dyDescent="0.3">
      <c r="A82" t="s">
        <v>1032</v>
      </c>
      <c r="B82" s="139" t="s">
        <v>1033</v>
      </c>
      <c r="C82">
        <v>760</v>
      </c>
      <c r="D82">
        <v>779</v>
      </c>
      <c r="E82">
        <v>2</v>
      </c>
      <c r="F82">
        <v>74</v>
      </c>
      <c r="G82">
        <v>16</v>
      </c>
      <c r="H82">
        <v>23.61</v>
      </c>
      <c r="I82">
        <v>46076.65</v>
      </c>
      <c r="J82">
        <v>36</v>
      </c>
      <c r="K82">
        <v>100.2</v>
      </c>
      <c r="L82" t="s">
        <v>537</v>
      </c>
      <c r="M82" t="s">
        <v>979</v>
      </c>
      <c r="N82" t="s">
        <v>521</v>
      </c>
      <c r="O82" t="s">
        <v>677</v>
      </c>
    </row>
    <row r="83" spans="1:15" ht="28.8" x14ac:dyDescent="0.3">
      <c r="A83" t="s">
        <v>684</v>
      </c>
      <c r="B83" s="139" t="s">
        <v>993</v>
      </c>
      <c r="C83">
        <v>2518</v>
      </c>
      <c r="D83">
        <v>2550</v>
      </c>
      <c r="E83">
        <v>1</v>
      </c>
      <c r="F83">
        <v>204</v>
      </c>
      <c r="G83">
        <v>53</v>
      </c>
      <c r="H83">
        <v>37.01</v>
      </c>
      <c r="I83">
        <v>73028.73</v>
      </c>
      <c r="J83">
        <v>42</v>
      </c>
      <c r="K83">
        <v>106.2</v>
      </c>
      <c r="L83" t="s">
        <v>537</v>
      </c>
      <c r="M83" t="s">
        <v>973</v>
      </c>
      <c r="N83" t="s">
        <v>521</v>
      </c>
      <c r="O83" t="s">
        <v>563</v>
      </c>
    </row>
    <row r="84" spans="1:15" x14ac:dyDescent="0.3">
      <c r="A84" t="s">
        <v>560</v>
      </c>
      <c r="B84" s="139" t="s">
        <v>999</v>
      </c>
      <c r="C84">
        <v>2288</v>
      </c>
      <c r="D84">
        <v>2282</v>
      </c>
      <c r="E84">
        <v>0</v>
      </c>
      <c r="F84">
        <v>185</v>
      </c>
      <c r="G84">
        <v>0</v>
      </c>
      <c r="H84">
        <v>26.95</v>
      </c>
      <c r="I84">
        <v>52284.5</v>
      </c>
      <c r="J84">
        <v>43</v>
      </c>
      <c r="K84">
        <v>125.9</v>
      </c>
      <c r="L84" t="s">
        <v>537</v>
      </c>
      <c r="M84" t="s">
        <v>991</v>
      </c>
      <c r="N84" t="s">
        <v>521</v>
      </c>
      <c r="O84" t="s">
        <v>563</v>
      </c>
    </row>
    <row r="85" spans="1:15" x14ac:dyDescent="0.3">
      <c r="A85" t="s">
        <v>609</v>
      </c>
      <c r="B85" s="139" t="s">
        <v>984</v>
      </c>
      <c r="C85">
        <v>3526</v>
      </c>
      <c r="D85">
        <v>3595</v>
      </c>
      <c r="E85">
        <v>2</v>
      </c>
      <c r="F85">
        <v>312</v>
      </c>
      <c r="G85">
        <v>0</v>
      </c>
      <c r="H85">
        <v>20.87</v>
      </c>
      <c r="I85">
        <v>40145.040000000001</v>
      </c>
      <c r="J85">
        <v>65</v>
      </c>
      <c r="K85">
        <v>131.9</v>
      </c>
      <c r="L85" t="s">
        <v>532</v>
      </c>
      <c r="M85" t="s">
        <v>970</v>
      </c>
      <c r="N85" t="s">
        <v>533</v>
      </c>
      <c r="O85" t="s">
        <v>563</v>
      </c>
    </row>
    <row r="86" spans="1:15" ht="28.8" x14ac:dyDescent="0.3">
      <c r="A86" t="s">
        <v>813</v>
      </c>
      <c r="B86" s="139" t="s">
        <v>1018</v>
      </c>
      <c r="C86">
        <v>1261</v>
      </c>
      <c r="D86">
        <v>1296</v>
      </c>
      <c r="E86">
        <v>3</v>
      </c>
      <c r="F86">
        <v>114</v>
      </c>
      <c r="G86">
        <v>16</v>
      </c>
      <c r="H86">
        <v>27.28</v>
      </c>
      <c r="I86">
        <v>51528.06</v>
      </c>
      <c r="J86">
        <v>63</v>
      </c>
      <c r="K86">
        <v>120.3</v>
      </c>
      <c r="L86" t="s">
        <v>537</v>
      </c>
      <c r="M86" t="s">
        <v>979</v>
      </c>
      <c r="N86" t="s">
        <v>521</v>
      </c>
      <c r="O86" t="s">
        <v>563</v>
      </c>
    </row>
    <row r="87" spans="1:15" x14ac:dyDescent="0.3">
      <c r="A87" t="s">
        <v>659</v>
      </c>
      <c r="B87" s="139" t="s">
        <v>990</v>
      </c>
      <c r="C87">
        <v>2427</v>
      </c>
      <c r="D87">
        <v>2533</v>
      </c>
      <c r="E87">
        <v>4</v>
      </c>
      <c r="F87">
        <v>234</v>
      </c>
      <c r="G87">
        <v>24</v>
      </c>
      <c r="H87">
        <v>29.68</v>
      </c>
      <c r="I87">
        <v>56940.41</v>
      </c>
      <c r="J87">
        <v>50</v>
      </c>
      <c r="K87">
        <v>110.3</v>
      </c>
      <c r="L87" t="s">
        <v>537</v>
      </c>
      <c r="M87" t="s">
        <v>991</v>
      </c>
      <c r="N87" t="s">
        <v>521</v>
      </c>
      <c r="O87" t="s">
        <v>563</v>
      </c>
    </row>
    <row r="88" spans="1:15" x14ac:dyDescent="0.3">
      <c r="A88" t="s">
        <v>842</v>
      </c>
      <c r="B88" s="139" t="s">
        <v>1004</v>
      </c>
      <c r="C88">
        <v>1725</v>
      </c>
      <c r="D88">
        <v>1804</v>
      </c>
      <c r="E88">
        <v>5</v>
      </c>
      <c r="F88">
        <v>162</v>
      </c>
      <c r="G88">
        <v>65</v>
      </c>
      <c r="H88">
        <v>28.51</v>
      </c>
      <c r="I88">
        <v>57957.599999999999</v>
      </c>
      <c r="J88">
        <v>48</v>
      </c>
      <c r="K88">
        <v>116.3</v>
      </c>
      <c r="L88" t="s">
        <v>537</v>
      </c>
      <c r="M88" t="s">
        <v>991</v>
      </c>
      <c r="N88" t="s">
        <v>521</v>
      </c>
      <c r="O88" t="s">
        <v>563</v>
      </c>
    </row>
    <row r="89" spans="1:15" x14ac:dyDescent="0.3">
      <c r="A89" t="s">
        <v>900</v>
      </c>
      <c r="B89" s="139" t="s">
        <v>1087</v>
      </c>
      <c r="C89">
        <v>299</v>
      </c>
      <c r="D89">
        <v>311</v>
      </c>
      <c r="E89">
        <v>4</v>
      </c>
      <c r="F89">
        <v>30</v>
      </c>
      <c r="G89">
        <v>60</v>
      </c>
      <c r="H89">
        <v>27.48</v>
      </c>
      <c r="I89">
        <v>57641.93</v>
      </c>
      <c r="J89">
        <v>62</v>
      </c>
      <c r="K89">
        <v>117.7</v>
      </c>
      <c r="L89" t="s">
        <v>537</v>
      </c>
      <c r="M89" t="s">
        <v>991</v>
      </c>
      <c r="N89" t="s">
        <v>521</v>
      </c>
      <c r="O89" t="s">
        <v>563</v>
      </c>
    </row>
    <row r="90" spans="1:15" ht="28.8" x14ac:dyDescent="0.3">
      <c r="A90" t="s">
        <v>950</v>
      </c>
      <c r="B90" s="139" t="s">
        <v>1003</v>
      </c>
      <c r="C90">
        <v>1962</v>
      </c>
      <c r="D90">
        <v>2035</v>
      </c>
      <c r="E90">
        <v>4</v>
      </c>
      <c r="F90">
        <v>171</v>
      </c>
      <c r="G90">
        <v>178</v>
      </c>
      <c r="H90">
        <v>38.06</v>
      </c>
      <c r="I90">
        <v>75856.350000000006</v>
      </c>
      <c r="J90">
        <v>32</v>
      </c>
      <c r="K90">
        <v>94</v>
      </c>
      <c r="L90" t="s">
        <v>537</v>
      </c>
      <c r="M90" t="s">
        <v>973</v>
      </c>
      <c r="N90" t="s">
        <v>521</v>
      </c>
      <c r="O90" t="s">
        <v>599</v>
      </c>
    </row>
    <row r="91" spans="1:15" x14ac:dyDescent="0.3">
      <c r="A91" t="s">
        <v>516</v>
      </c>
      <c r="B91" s="139" t="s">
        <v>1057</v>
      </c>
      <c r="C91">
        <v>611</v>
      </c>
      <c r="D91">
        <v>590</v>
      </c>
      <c r="E91">
        <v>-3</v>
      </c>
      <c r="F91">
        <v>47</v>
      </c>
      <c r="G91">
        <v>8</v>
      </c>
      <c r="H91">
        <v>38.1</v>
      </c>
      <c r="I91">
        <v>77406.69</v>
      </c>
      <c r="J91">
        <v>30</v>
      </c>
      <c r="K91">
        <v>101.2</v>
      </c>
      <c r="L91" t="s">
        <v>520</v>
      </c>
      <c r="M91" t="s">
        <v>973</v>
      </c>
      <c r="N91" t="s">
        <v>521</v>
      </c>
      <c r="O91" t="s">
        <v>522</v>
      </c>
    </row>
    <row r="92" spans="1:15" ht="28.8" x14ac:dyDescent="0.3">
      <c r="A92" t="s">
        <v>538</v>
      </c>
      <c r="B92" s="139" t="s">
        <v>994</v>
      </c>
      <c r="C92">
        <v>2149</v>
      </c>
      <c r="D92">
        <v>2258</v>
      </c>
      <c r="E92">
        <v>5</v>
      </c>
      <c r="F92">
        <v>201</v>
      </c>
      <c r="G92">
        <v>39</v>
      </c>
      <c r="H92">
        <v>22.99</v>
      </c>
      <c r="I92">
        <v>44270.27</v>
      </c>
      <c r="J92">
        <v>47</v>
      </c>
      <c r="K92">
        <v>105.9</v>
      </c>
      <c r="L92" t="s">
        <v>520</v>
      </c>
      <c r="M92" t="s">
        <v>970</v>
      </c>
      <c r="N92" t="s">
        <v>521</v>
      </c>
      <c r="O92" t="s">
        <v>522</v>
      </c>
    </row>
    <row r="93" spans="1:15" ht="28.8" x14ac:dyDescent="0.3">
      <c r="A93" t="s">
        <v>540</v>
      </c>
      <c r="B93" s="139" t="s">
        <v>1041</v>
      </c>
      <c r="C93">
        <v>721</v>
      </c>
      <c r="D93">
        <v>761</v>
      </c>
      <c r="E93">
        <v>5</v>
      </c>
      <c r="F93">
        <v>67</v>
      </c>
      <c r="G93">
        <v>5</v>
      </c>
      <c r="H93">
        <v>27.52</v>
      </c>
      <c r="I93">
        <v>55739.96</v>
      </c>
      <c r="J93">
        <v>51</v>
      </c>
      <c r="K93">
        <v>114.6</v>
      </c>
      <c r="L93" t="s">
        <v>537</v>
      </c>
      <c r="M93" t="s">
        <v>998</v>
      </c>
      <c r="N93" t="s">
        <v>521</v>
      </c>
      <c r="O93" t="s">
        <v>522</v>
      </c>
    </row>
    <row r="94" spans="1:15" ht="28.8" x14ac:dyDescent="0.3">
      <c r="A94" t="s">
        <v>791</v>
      </c>
      <c r="B94" s="139" t="s">
        <v>1066</v>
      </c>
      <c r="C94">
        <v>479</v>
      </c>
      <c r="D94">
        <v>500</v>
      </c>
      <c r="E94">
        <v>4</v>
      </c>
      <c r="F94">
        <v>44</v>
      </c>
      <c r="G94">
        <v>0</v>
      </c>
      <c r="H94">
        <v>28.52</v>
      </c>
      <c r="I94">
        <v>57880.94</v>
      </c>
      <c r="J94">
        <v>63</v>
      </c>
      <c r="K94">
        <v>109.6</v>
      </c>
      <c r="L94" t="s">
        <v>537</v>
      </c>
      <c r="M94" t="s">
        <v>998</v>
      </c>
      <c r="N94" t="s">
        <v>521</v>
      </c>
      <c r="O94" t="s">
        <v>522</v>
      </c>
    </row>
    <row r="95" spans="1:15" ht="28.8" x14ac:dyDescent="0.3">
      <c r="A95" t="s">
        <v>704</v>
      </c>
      <c r="B95" s="139" t="s">
        <v>997</v>
      </c>
      <c r="C95">
        <v>1926</v>
      </c>
      <c r="D95">
        <v>2057</v>
      </c>
      <c r="E95">
        <v>7</v>
      </c>
      <c r="F95">
        <v>187</v>
      </c>
      <c r="G95">
        <v>60</v>
      </c>
      <c r="H95">
        <v>28.26</v>
      </c>
      <c r="I95">
        <v>54284.27</v>
      </c>
      <c r="J95">
        <v>54</v>
      </c>
      <c r="K95">
        <v>113</v>
      </c>
      <c r="L95" t="s">
        <v>520</v>
      </c>
      <c r="M95" t="s">
        <v>998</v>
      </c>
      <c r="N95" t="s">
        <v>521</v>
      </c>
      <c r="O95" t="s">
        <v>563</v>
      </c>
    </row>
    <row r="96" spans="1:15" x14ac:dyDescent="0.3">
      <c r="A96" t="s">
        <v>718</v>
      </c>
      <c r="B96" s="139" t="s">
        <v>1021</v>
      </c>
      <c r="C96">
        <v>1064</v>
      </c>
      <c r="D96">
        <v>1203</v>
      </c>
      <c r="E96">
        <v>13</v>
      </c>
      <c r="F96">
        <v>110</v>
      </c>
      <c r="G96">
        <v>6</v>
      </c>
      <c r="H96">
        <v>30.4</v>
      </c>
      <c r="I96">
        <v>59624.51</v>
      </c>
      <c r="J96">
        <v>41</v>
      </c>
      <c r="K96">
        <v>109.8</v>
      </c>
      <c r="L96" t="s">
        <v>537</v>
      </c>
      <c r="M96" t="s">
        <v>998</v>
      </c>
      <c r="N96" t="s">
        <v>521</v>
      </c>
      <c r="O96" t="s">
        <v>599</v>
      </c>
    </row>
    <row r="97" spans="1:16" x14ac:dyDescent="0.3">
      <c r="A97" t="s">
        <v>750</v>
      </c>
      <c r="B97" s="139" t="s">
        <v>1106</v>
      </c>
      <c r="C97">
        <v>73</v>
      </c>
      <c r="D97">
        <v>84</v>
      </c>
      <c r="E97">
        <v>14</v>
      </c>
      <c r="F97">
        <v>9</v>
      </c>
      <c r="G97">
        <v>1</v>
      </c>
      <c r="H97">
        <v>26.08</v>
      </c>
      <c r="I97">
        <v>57287.49</v>
      </c>
      <c r="J97">
        <v>50</v>
      </c>
      <c r="K97">
        <v>111.5</v>
      </c>
      <c r="L97" t="s">
        <v>537</v>
      </c>
      <c r="M97" t="s">
        <v>998</v>
      </c>
      <c r="N97" t="s">
        <v>521</v>
      </c>
      <c r="O97" t="s">
        <v>599</v>
      </c>
    </row>
    <row r="98" spans="1:16" x14ac:dyDescent="0.3">
      <c r="A98" t="s">
        <v>657</v>
      </c>
      <c r="B98" s="139" t="s">
        <v>1100</v>
      </c>
      <c r="C98">
        <v>209</v>
      </c>
      <c r="D98">
        <v>234</v>
      </c>
      <c r="E98">
        <v>12</v>
      </c>
      <c r="F98">
        <v>22</v>
      </c>
      <c r="G98">
        <v>0</v>
      </c>
      <c r="H98">
        <v>39.26</v>
      </c>
      <c r="I98">
        <v>79736.61</v>
      </c>
      <c r="J98">
        <v>28</v>
      </c>
      <c r="K98">
        <v>114</v>
      </c>
      <c r="L98" t="s">
        <v>537</v>
      </c>
      <c r="M98" t="s">
        <v>998</v>
      </c>
      <c r="N98" t="s">
        <v>521</v>
      </c>
      <c r="O98" t="s">
        <v>563</v>
      </c>
    </row>
    <row r="99" spans="1:16" x14ac:dyDescent="0.3">
      <c r="A99" t="s">
        <v>1097</v>
      </c>
      <c r="B99" s="139" t="s">
        <v>1098</v>
      </c>
      <c r="C99">
        <v>229</v>
      </c>
      <c r="D99">
        <v>253</v>
      </c>
      <c r="E99">
        <v>10</v>
      </c>
      <c r="F99">
        <v>24</v>
      </c>
      <c r="G99">
        <v>4</v>
      </c>
      <c r="H99">
        <v>29.43</v>
      </c>
      <c r="I99">
        <v>62657.9</v>
      </c>
      <c r="J99">
        <v>51</v>
      </c>
      <c r="K99">
        <v>102</v>
      </c>
      <c r="L99" t="s">
        <v>552</v>
      </c>
      <c r="M99" t="s">
        <v>979</v>
      </c>
      <c r="N99" t="s">
        <v>521</v>
      </c>
      <c r="O99" t="s">
        <v>599</v>
      </c>
    </row>
    <row r="100" spans="1:16" x14ac:dyDescent="0.3">
      <c r="A100" t="s">
        <v>748</v>
      </c>
      <c r="B100" s="139" t="s">
        <v>982</v>
      </c>
      <c r="C100">
        <v>3879</v>
      </c>
      <c r="D100">
        <v>4164</v>
      </c>
      <c r="E100">
        <v>7</v>
      </c>
      <c r="F100">
        <v>410</v>
      </c>
      <c r="G100">
        <v>66</v>
      </c>
      <c r="H100">
        <v>23.81</v>
      </c>
      <c r="I100">
        <v>44745.4</v>
      </c>
      <c r="J100">
        <v>50</v>
      </c>
      <c r="K100">
        <v>109.6</v>
      </c>
      <c r="L100" t="s">
        <v>537</v>
      </c>
      <c r="M100" t="s">
        <v>979</v>
      </c>
      <c r="N100" t="s">
        <v>521</v>
      </c>
      <c r="O100" t="s">
        <v>599</v>
      </c>
    </row>
    <row r="101" spans="1:16" ht="28.8" x14ac:dyDescent="0.3">
      <c r="A101" t="s">
        <v>708</v>
      </c>
      <c r="B101" s="139" t="s">
        <v>1055</v>
      </c>
      <c r="C101">
        <v>453</v>
      </c>
      <c r="D101">
        <v>470</v>
      </c>
      <c r="E101">
        <v>4</v>
      </c>
      <c r="F101">
        <v>50</v>
      </c>
      <c r="G101">
        <v>66</v>
      </c>
      <c r="H101">
        <v>17.420000000000002</v>
      </c>
      <c r="I101">
        <v>34156.57</v>
      </c>
      <c r="J101">
        <v>65</v>
      </c>
      <c r="K101">
        <v>117</v>
      </c>
      <c r="L101" t="s">
        <v>537</v>
      </c>
      <c r="M101" t="s">
        <v>970</v>
      </c>
      <c r="N101" t="s">
        <v>533</v>
      </c>
      <c r="O101" t="s">
        <v>563</v>
      </c>
    </row>
    <row r="102" spans="1:16" ht="28.8" x14ac:dyDescent="0.3">
      <c r="A102" t="s">
        <v>726</v>
      </c>
      <c r="B102" s="139" t="s">
        <v>1045</v>
      </c>
      <c r="C102">
        <v>553</v>
      </c>
      <c r="D102">
        <v>585</v>
      </c>
      <c r="E102">
        <v>6</v>
      </c>
      <c r="F102">
        <v>60</v>
      </c>
      <c r="G102">
        <v>79</v>
      </c>
      <c r="H102">
        <v>22.36</v>
      </c>
      <c r="I102">
        <v>43328.33</v>
      </c>
      <c r="J102">
        <v>49</v>
      </c>
      <c r="K102">
        <v>110.6</v>
      </c>
      <c r="L102" t="s">
        <v>537</v>
      </c>
      <c r="M102" t="s">
        <v>979</v>
      </c>
      <c r="N102" t="s">
        <v>521</v>
      </c>
      <c r="O102" t="s">
        <v>563</v>
      </c>
    </row>
    <row r="103" spans="1:16" ht="28.8" x14ac:dyDescent="0.3">
      <c r="A103" t="s">
        <v>686</v>
      </c>
      <c r="B103" s="139" t="s">
        <v>1008</v>
      </c>
      <c r="C103">
        <v>1416</v>
      </c>
      <c r="D103">
        <v>1524</v>
      </c>
      <c r="E103">
        <v>8</v>
      </c>
      <c r="F103">
        <v>155</v>
      </c>
      <c r="G103">
        <v>59</v>
      </c>
      <c r="H103">
        <v>35.53</v>
      </c>
      <c r="I103">
        <v>70511.64</v>
      </c>
      <c r="J103">
        <v>26</v>
      </c>
      <c r="K103">
        <v>88.6</v>
      </c>
      <c r="L103" t="s">
        <v>537</v>
      </c>
      <c r="M103" t="s">
        <v>973</v>
      </c>
      <c r="N103" t="s">
        <v>521</v>
      </c>
      <c r="O103" t="s">
        <v>599</v>
      </c>
    </row>
    <row r="104" spans="1:16" x14ac:dyDescent="0.3">
      <c r="A104" t="s">
        <v>742</v>
      </c>
      <c r="B104" s="139" t="s">
        <v>1059</v>
      </c>
      <c r="C104">
        <v>402</v>
      </c>
      <c r="D104">
        <v>437</v>
      </c>
      <c r="E104">
        <v>9</v>
      </c>
      <c r="F104">
        <v>47</v>
      </c>
      <c r="G104">
        <v>5</v>
      </c>
      <c r="H104">
        <v>26.87</v>
      </c>
      <c r="I104">
        <v>54150.39</v>
      </c>
      <c r="J104">
        <v>42</v>
      </c>
      <c r="K104">
        <v>115.2</v>
      </c>
      <c r="L104" t="s">
        <v>537</v>
      </c>
      <c r="M104" t="s">
        <v>998</v>
      </c>
      <c r="N104" t="s">
        <v>521</v>
      </c>
      <c r="O104" t="s">
        <v>599</v>
      </c>
    </row>
    <row r="105" spans="1:16" x14ac:dyDescent="0.3">
      <c r="A105" t="s">
        <v>946</v>
      </c>
      <c r="B105" s="139" t="s">
        <v>1040</v>
      </c>
      <c r="C105">
        <v>608</v>
      </c>
      <c r="D105">
        <v>645</v>
      </c>
      <c r="E105">
        <v>6</v>
      </c>
      <c r="F105">
        <v>68</v>
      </c>
      <c r="G105">
        <v>0</v>
      </c>
      <c r="H105">
        <v>26.59</v>
      </c>
      <c r="I105">
        <v>50700.32</v>
      </c>
      <c r="J105">
        <v>72</v>
      </c>
      <c r="K105">
        <v>121.4</v>
      </c>
      <c r="L105" t="s">
        <v>537</v>
      </c>
      <c r="M105" t="s">
        <v>979</v>
      </c>
      <c r="N105" t="s">
        <v>521</v>
      </c>
      <c r="O105" t="s">
        <v>599</v>
      </c>
    </row>
    <row r="106" spans="1:16" ht="28.8" x14ac:dyDescent="0.3">
      <c r="A106" t="s">
        <v>942</v>
      </c>
      <c r="B106" s="139" t="s">
        <v>1094</v>
      </c>
      <c r="C106">
        <v>276</v>
      </c>
      <c r="D106">
        <v>263</v>
      </c>
      <c r="E106">
        <v>-5</v>
      </c>
      <c r="F106">
        <v>25</v>
      </c>
      <c r="G106">
        <v>9</v>
      </c>
      <c r="H106">
        <v>26.26</v>
      </c>
      <c r="I106">
        <v>54700.7</v>
      </c>
      <c r="J106">
        <v>23</v>
      </c>
      <c r="K106">
        <v>104.1</v>
      </c>
      <c r="L106" t="s">
        <v>537</v>
      </c>
      <c r="M106" t="s">
        <v>998</v>
      </c>
      <c r="N106" t="s">
        <v>521</v>
      </c>
      <c r="O106" t="s">
        <v>599</v>
      </c>
    </row>
    <row r="107" spans="1:16" x14ac:dyDescent="0.3">
      <c r="A107" t="s">
        <v>1016</v>
      </c>
      <c r="B107" s="139" t="s">
        <v>1017</v>
      </c>
      <c r="C107">
        <v>1034</v>
      </c>
      <c r="D107">
        <v>1071</v>
      </c>
      <c r="E107">
        <v>4</v>
      </c>
      <c r="F107">
        <v>114</v>
      </c>
      <c r="G107">
        <v>2</v>
      </c>
      <c r="H107">
        <v>27.49</v>
      </c>
      <c r="I107">
        <v>55717.79</v>
      </c>
      <c r="J107">
        <v>30</v>
      </c>
      <c r="K107">
        <v>110.4</v>
      </c>
      <c r="L107" t="s">
        <v>537</v>
      </c>
      <c r="M107" t="s">
        <v>979</v>
      </c>
      <c r="N107" t="s">
        <v>521</v>
      </c>
      <c r="O107" t="s">
        <v>599</v>
      </c>
    </row>
    <row r="108" spans="1:16" ht="28.8" x14ac:dyDescent="0.3">
      <c r="A108" t="s">
        <v>1009</v>
      </c>
      <c r="B108" s="139" t="s">
        <v>1010</v>
      </c>
      <c r="C108">
        <v>1242</v>
      </c>
      <c r="D108">
        <v>1280</v>
      </c>
      <c r="E108">
        <v>3</v>
      </c>
      <c r="F108">
        <v>152</v>
      </c>
      <c r="G108">
        <v>5</v>
      </c>
      <c r="H108">
        <v>24.17</v>
      </c>
      <c r="I108">
        <v>48343.05</v>
      </c>
      <c r="J108">
        <v>49</v>
      </c>
      <c r="K108">
        <v>106.1</v>
      </c>
      <c r="L108" t="s">
        <v>537</v>
      </c>
      <c r="M108" t="s">
        <v>979</v>
      </c>
      <c r="N108" t="s">
        <v>521</v>
      </c>
      <c r="O108" t="s">
        <v>599</v>
      </c>
    </row>
    <row r="109" spans="1:16" x14ac:dyDescent="0.3">
      <c r="A109" t="s">
        <v>706</v>
      </c>
      <c r="B109" s="139" t="s">
        <v>976</v>
      </c>
      <c r="C109">
        <v>6436</v>
      </c>
      <c r="D109">
        <v>6879</v>
      </c>
      <c r="E109">
        <v>7</v>
      </c>
      <c r="F109">
        <v>755</v>
      </c>
      <c r="G109">
        <v>94</v>
      </c>
      <c r="H109">
        <v>25.3</v>
      </c>
      <c r="I109">
        <v>53114.46</v>
      </c>
      <c r="J109">
        <v>65</v>
      </c>
      <c r="K109">
        <v>110.1</v>
      </c>
      <c r="L109" t="s">
        <v>520</v>
      </c>
      <c r="M109" t="s">
        <v>970</v>
      </c>
      <c r="N109" t="s">
        <v>521</v>
      </c>
      <c r="O109" t="s">
        <v>522</v>
      </c>
    </row>
    <row r="110" spans="1:16" x14ac:dyDescent="0.3">
      <c r="A110" t="s">
        <v>542</v>
      </c>
      <c r="B110" s="139" t="s">
        <v>1046</v>
      </c>
      <c r="C110">
        <v>429</v>
      </c>
      <c r="D110">
        <v>442</v>
      </c>
      <c r="E110">
        <v>3</v>
      </c>
      <c r="F110">
        <v>56</v>
      </c>
      <c r="G110">
        <v>94</v>
      </c>
      <c r="H110">
        <v>22.84</v>
      </c>
      <c r="I110">
        <v>48121.2</v>
      </c>
      <c r="J110">
        <v>38</v>
      </c>
      <c r="K110">
        <v>98</v>
      </c>
      <c r="L110" t="s">
        <v>537</v>
      </c>
      <c r="M110" t="s">
        <v>979</v>
      </c>
      <c r="N110" t="s">
        <v>521</v>
      </c>
      <c r="O110" t="s">
        <v>522</v>
      </c>
    </row>
    <row r="111" spans="1:16" x14ac:dyDescent="0.3">
      <c r="A111" t="s">
        <v>1081</v>
      </c>
      <c r="B111" s="139" t="s">
        <v>1082</v>
      </c>
      <c r="C111">
        <v>310</v>
      </c>
      <c r="D111">
        <v>337</v>
      </c>
      <c r="E111">
        <v>9</v>
      </c>
      <c r="F111">
        <v>32</v>
      </c>
      <c r="G111">
        <v>0</v>
      </c>
      <c r="H111">
        <v>33.119999999999997</v>
      </c>
      <c r="I111">
        <v>67585.02</v>
      </c>
      <c r="J111">
        <v>56</v>
      </c>
      <c r="K111">
        <v>98.1</v>
      </c>
      <c r="L111" t="s">
        <v>537</v>
      </c>
      <c r="M111" t="s">
        <v>979</v>
      </c>
      <c r="N111" t="s">
        <v>521</v>
      </c>
      <c r="O111" t="s">
        <v>522</v>
      </c>
    </row>
    <row r="112" spans="1:16" x14ac:dyDescent="0.3">
      <c r="A112" t="s">
        <v>528</v>
      </c>
      <c r="B112" s="139" t="s">
        <v>1092</v>
      </c>
      <c r="C112">
        <v>145</v>
      </c>
      <c r="D112">
        <v>155</v>
      </c>
      <c r="E112">
        <v>7</v>
      </c>
      <c r="F112">
        <v>25</v>
      </c>
      <c r="G112">
        <v>0</v>
      </c>
      <c r="H112">
        <v>15.52</v>
      </c>
      <c r="I112">
        <v>32154.92</v>
      </c>
      <c r="J112">
        <v>112</v>
      </c>
      <c r="K112">
        <v>122.9</v>
      </c>
      <c r="L112" t="s">
        <v>532</v>
      </c>
      <c r="M112" t="s">
        <v>970</v>
      </c>
      <c r="N112" t="s">
        <v>1093</v>
      </c>
      <c r="O112" t="s">
        <v>533</v>
      </c>
      <c r="P112" t="s">
        <v>534</v>
      </c>
    </row>
    <row r="113" spans="1:15" x14ac:dyDescent="0.3">
      <c r="A113" t="s">
        <v>720</v>
      </c>
      <c r="B113" s="139" t="s">
        <v>975</v>
      </c>
      <c r="C113">
        <v>6829</v>
      </c>
      <c r="D113">
        <v>7524</v>
      </c>
      <c r="E113">
        <v>10</v>
      </c>
      <c r="F113">
        <v>818</v>
      </c>
      <c r="G113">
        <v>94</v>
      </c>
      <c r="H113">
        <v>24.67</v>
      </c>
      <c r="I113">
        <v>54770.79</v>
      </c>
      <c r="J113">
        <v>78</v>
      </c>
      <c r="K113">
        <v>119.5</v>
      </c>
      <c r="L113" t="s">
        <v>532</v>
      </c>
      <c r="M113" t="s">
        <v>970</v>
      </c>
      <c r="N113" t="s">
        <v>533</v>
      </c>
      <c r="O113" t="s">
        <v>522</v>
      </c>
    </row>
    <row r="114" spans="1:15" ht="28.8" x14ac:dyDescent="0.3">
      <c r="A114" t="s">
        <v>734</v>
      </c>
      <c r="B114" s="139" t="s">
        <v>971</v>
      </c>
      <c r="C114">
        <v>5548</v>
      </c>
      <c r="D114">
        <v>6422</v>
      </c>
      <c r="E114">
        <v>16</v>
      </c>
      <c r="F114">
        <v>921</v>
      </c>
      <c r="G114">
        <v>0</v>
      </c>
      <c r="H114">
        <v>17.82</v>
      </c>
      <c r="I114">
        <v>34909.440000000002</v>
      </c>
      <c r="J114">
        <v>103</v>
      </c>
      <c r="K114">
        <v>117.2</v>
      </c>
      <c r="L114" t="s">
        <v>532</v>
      </c>
      <c r="M114" t="s">
        <v>970</v>
      </c>
      <c r="N114" t="s">
        <v>533</v>
      </c>
      <c r="O114" t="s">
        <v>522</v>
      </c>
    </row>
  </sheetData>
  <sortState xmlns:xlrd2="http://schemas.microsoft.com/office/spreadsheetml/2017/richdata2" ref="A2:P117">
    <sortCondition ref="A1:A117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664CA0B859E47B7F5EC12593B8B3A" ma:contentTypeVersion="13" ma:contentTypeDescription="Create a new document." ma:contentTypeScope="" ma:versionID="754168f60a87aaa80c4a59a68981d284">
  <xsd:schema xmlns:xsd="http://www.w3.org/2001/XMLSchema" xmlns:xs="http://www.w3.org/2001/XMLSchema" xmlns:p="http://schemas.microsoft.com/office/2006/metadata/properties" xmlns:ns2="cbe4018c-dc3e-4f72-91b2-8dbe7584392d" xmlns:ns3="a2b151c1-93e3-496b-b084-48712d9d44c1" targetNamespace="http://schemas.microsoft.com/office/2006/metadata/properties" ma:root="true" ma:fieldsID="230c2247aa2bcabb374e3ea169a9165a" ns2:_="" ns3:_="">
    <xsd:import namespace="cbe4018c-dc3e-4f72-91b2-8dbe7584392d"/>
    <xsd:import namespace="a2b151c1-93e3-496b-b084-48712d9d44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4018c-dc3e-4f72-91b2-8dbe758439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4a27671-bf34-4348-950b-b154461f6f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151c1-93e3-496b-b084-48712d9d44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d3c82b5-474d-4483-9a1c-092e78483f6e}" ma:internalName="TaxCatchAll" ma:showField="CatchAllData" ma:web="a2b151c1-93e3-496b-b084-48712d9d44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b151c1-93e3-496b-b084-48712d9d44c1" xsi:nil="true"/>
    <lcf76f155ced4ddcb4097134ff3c332f xmlns="cbe4018c-dc3e-4f72-91b2-8dbe7584392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4FF73E7-3827-41F5-A401-354D46196A60}"/>
</file>

<file path=customXml/itemProps2.xml><?xml version="1.0" encoding="utf-8"?>
<ds:datastoreItem xmlns:ds="http://schemas.openxmlformats.org/officeDocument/2006/customXml" ds:itemID="{C0CB09C7-262F-4594-A6DA-EBA9EBC09635}"/>
</file>

<file path=customXml/itemProps3.xml><?xml version="1.0" encoding="utf-8"?>
<ds:datastoreItem xmlns:ds="http://schemas.openxmlformats.org/officeDocument/2006/customXml" ds:itemID="{B5E14A12-958A-416C-9C89-81C43CC26E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ETPL as of 04162026</vt:lpstr>
      <vt:lpstr>2025 Current Demand Occ List</vt:lpstr>
      <vt:lpstr>2026-2028 Dem Occ 07012026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Holifield, Wanda (DOL)</dc:creator>
  <cp:lastModifiedBy>Hunt, Bethany (DOL)</cp:lastModifiedBy>
  <cp:lastPrinted>2026-01-08T16:40:17Z</cp:lastPrinted>
  <dcterms:created xsi:type="dcterms:W3CDTF">2025-12-10T15:55:57Z</dcterms:created>
  <dcterms:modified xsi:type="dcterms:W3CDTF">2026-04-20T12:20:45Z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0x0101009DD664CA0B859E47B7F5EC12593B8B3A</vt:lpwstr>
  </property>
</Properties>
</file>